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lison\Google Drive\eDNA - NSC\Results &amp; Data\HeHia\Final\"/>
    </mc:Choice>
  </mc:AlternateContent>
  <bookViews>
    <workbookView xWindow="0" yWindow="0" windowWidth="27360" windowHeight="13740"/>
  </bookViews>
  <sheets>
    <sheet name="Metadata" sheetId="3" r:id="rId1"/>
    <sheet name="Taxonomy Detail" sheetId="1" r:id="rId2"/>
    <sheet name="Species" sheetId="2" r:id="rId3"/>
    <sheet name="About this data" sheetId="4" r:id="rId4"/>
  </sheets>
  <calcPr calcId="162913"/>
</workbook>
</file>

<file path=xl/calcChain.xml><?xml version="1.0" encoding="utf-8"?>
<calcChain xmlns="http://schemas.openxmlformats.org/spreadsheetml/2006/main">
  <c r="A65" i="3" l="1"/>
  <c r="A66" i="3" s="1"/>
  <c r="A7" i="3" l="1"/>
  <c r="A8" i="3" s="1"/>
  <c r="A9" i="3" s="1"/>
  <c r="A10" i="3" s="1"/>
  <c r="A11" i="3" s="1"/>
  <c r="A12" i="3" s="1"/>
  <c r="A13" i="3" s="1"/>
  <c r="A14" i="3" s="1"/>
  <c r="A16" i="3" s="1"/>
  <c r="A18" i="3" s="1"/>
  <c r="A19" i="3" s="1"/>
  <c r="A20" i="3" s="1"/>
  <c r="A21" i="3" s="1"/>
  <c r="A22" i="3" s="1"/>
  <c r="A23" i="3" s="1"/>
  <c r="A24" i="3" s="1"/>
  <c r="A25" i="3" s="1"/>
  <c r="A26" i="3" s="1"/>
  <c r="A27" i="3" s="1"/>
  <c r="A28" i="3" s="1"/>
  <c r="AM47" i="2" l="1"/>
  <c r="AN47" i="2"/>
  <c r="AO47" i="2"/>
  <c r="AP47" i="2"/>
  <c r="AQ47" i="2"/>
  <c r="AR47" i="2"/>
  <c r="AS47" i="2"/>
  <c r="AT47" i="2"/>
  <c r="AU47" i="2"/>
  <c r="AV47" i="2"/>
  <c r="AW47" i="2"/>
  <c r="AX47" i="2"/>
  <c r="AY47" i="2"/>
  <c r="AZ47" i="2"/>
  <c r="BA47" i="2"/>
  <c r="BB47" i="2"/>
  <c r="BC47" i="2"/>
  <c r="BD47" i="2"/>
  <c r="BE47" i="2"/>
  <c r="BF47" i="2"/>
  <c r="B47" i="2"/>
  <c r="C47" i="2"/>
  <c r="D47" i="2"/>
  <c r="E47" i="2"/>
  <c r="F47" i="2"/>
  <c r="G47" i="2"/>
  <c r="H47" i="2"/>
  <c r="I47" i="2"/>
  <c r="J47" i="2"/>
  <c r="K47" i="2"/>
  <c r="L47" i="2"/>
  <c r="M47" i="2"/>
  <c r="N47" i="2"/>
  <c r="O47" i="2"/>
  <c r="P47" i="2"/>
  <c r="Q47" i="2"/>
  <c r="R47" i="2"/>
  <c r="S47" i="2"/>
  <c r="T47" i="2"/>
  <c r="U47" i="2"/>
  <c r="AL47" i="2"/>
  <c r="BO59" i="2"/>
  <c r="BN59" i="2"/>
  <c r="BM59" i="2"/>
  <c r="BL59" i="2"/>
  <c r="BK59" i="2"/>
  <c r="BJ59" i="2"/>
  <c r="BI59" i="2"/>
  <c r="BH59" i="2"/>
  <c r="AJ59" i="2"/>
  <c r="AI59" i="2"/>
  <c r="AH59" i="2"/>
  <c r="AG59" i="2"/>
  <c r="AF59" i="2"/>
  <c r="AE59" i="2"/>
  <c r="AD59" i="2"/>
  <c r="AC59" i="2"/>
  <c r="AB59" i="2"/>
  <c r="AA59" i="2"/>
  <c r="Z59" i="2"/>
  <c r="Y59" i="2"/>
  <c r="X59" i="2"/>
  <c r="W59" i="2"/>
  <c r="U59" i="2"/>
  <c r="T59" i="2"/>
  <c r="S59" i="2"/>
  <c r="R59" i="2"/>
  <c r="Q59" i="2"/>
  <c r="P59" i="2"/>
  <c r="O59" i="2"/>
  <c r="N59" i="2"/>
  <c r="M59" i="2"/>
  <c r="L59" i="2"/>
  <c r="K59" i="2"/>
  <c r="J59" i="2"/>
  <c r="I59" i="2"/>
  <c r="H59" i="2"/>
  <c r="G59" i="2"/>
  <c r="F59" i="2"/>
  <c r="E59" i="2"/>
  <c r="D59" i="2"/>
  <c r="C59" i="2"/>
  <c r="B59" i="2"/>
  <c r="BF59" i="2"/>
  <c r="BE59" i="2"/>
  <c r="BD59" i="2"/>
  <c r="BC59" i="2"/>
  <c r="BB59" i="2"/>
  <c r="BA59" i="2"/>
  <c r="AZ59" i="2"/>
  <c r="AY59" i="2"/>
  <c r="AX59" i="2"/>
  <c r="AW59" i="2"/>
  <c r="AV59" i="2"/>
  <c r="AU59" i="2"/>
  <c r="AT59" i="2"/>
  <c r="AS59" i="2"/>
  <c r="AR59" i="2"/>
  <c r="AQ59" i="2"/>
  <c r="AP59" i="2"/>
  <c r="AO59" i="2"/>
  <c r="AN59" i="2"/>
  <c r="AM59" i="2"/>
  <c r="AL59" i="2"/>
  <c r="BP3" i="2"/>
  <c r="AK3" i="2"/>
  <c r="BP46" i="2"/>
  <c r="AK46" i="2"/>
  <c r="BP45" i="2"/>
  <c r="AK45" i="2"/>
  <c r="BP44" i="2"/>
  <c r="AK44" i="2"/>
  <c r="BP43" i="2"/>
  <c r="AK43" i="2"/>
  <c r="BP42" i="2"/>
  <c r="AK42" i="2"/>
  <c r="BP41" i="2"/>
  <c r="AK41" i="2"/>
  <c r="BP38" i="2"/>
  <c r="AK38" i="2"/>
  <c r="BP37" i="2"/>
  <c r="AK37" i="2"/>
  <c r="BP36" i="2"/>
  <c r="AK36" i="2"/>
  <c r="BP35" i="2"/>
  <c r="AK35" i="2"/>
  <c r="BP34" i="2"/>
  <c r="AK34" i="2"/>
  <c r="BP33" i="2"/>
  <c r="AK33" i="2"/>
  <c r="BP32" i="2"/>
  <c r="AK32" i="2"/>
  <c r="BP31" i="2"/>
  <c r="AK31" i="2"/>
  <c r="BP30" i="2"/>
  <c r="AK30" i="2"/>
  <c r="BP29" i="2"/>
  <c r="AK29" i="2"/>
  <c r="BP28" i="2"/>
  <c r="AK28" i="2"/>
  <c r="BP27" i="2"/>
  <c r="AK27" i="2"/>
  <c r="BP25" i="2"/>
  <c r="AK25" i="2"/>
  <c r="BP24" i="2"/>
  <c r="AK24" i="2"/>
  <c r="BP22" i="2"/>
  <c r="AK22" i="2"/>
  <c r="BP20" i="2"/>
  <c r="AK20" i="2"/>
  <c r="BP18" i="2"/>
  <c r="AK18" i="2"/>
  <c r="BP17" i="2"/>
  <c r="AK17" i="2"/>
  <c r="BP16" i="2"/>
  <c r="AK16" i="2"/>
  <c r="BP15" i="2"/>
  <c r="AK15" i="2"/>
  <c r="BP14" i="2"/>
  <c r="AK14" i="2"/>
  <c r="BP13" i="2"/>
  <c r="AK13" i="2"/>
  <c r="BP12" i="2"/>
  <c r="AK12" i="2"/>
  <c r="BP11" i="2"/>
  <c r="AK11" i="2"/>
  <c r="BP10" i="2"/>
  <c r="AK10" i="2"/>
  <c r="BP9" i="2"/>
  <c r="AK9" i="2"/>
  <c r="BP8" i="2"/>
  <c r="AK8" i="2"/>
  <c r="BP7" i="2"/>
  <c r="AK7" i="2"/>
  <c r="BP6" i="2"/>
  <c r="AK6" i="2"/>
  <c r="BP5" i="2"/>
  <c r="AK5" i="2"/>
  <c r="BP4" i="2"/>
  <c r="AK4" i="2"/>
  <c r="BP47" i="2" l="1"/>
  <c r="AK47" i="2"/>
</calcChain>
</file>

<file path=xl/sharedStrings.xml><?xml version="1.0" encoding="utf-8"?>
<sst xmlns="http://schemas.openxmlformats.org/spreadsheetml/2006/main" count="803" uniqueCount="391">
  <si>
    <t>Feature ID</t>
  </si>
  <si>
    <t>Consensus</t>
  </si>
  <si>
    <t>Confidence</t>
  </si>
  <si>
    <t>Sequence</t>
  </si>
  <si>
    <t>ab7f21564c1638af0aa8bf87d32213be</t>
  </si>
  <si>
    <t>1.0</t>
  </si>
  <si>
    <t>GGTTATACGAAAGGCTCAAGTTGATAATCTTCGGCGTAAAGCGTGGTTAAAAGACCTATTTAAACTAAGGCTGAACTCCCCCAAAGCCGTCATACGCTCCCGGGAGCATGAAACCCGACCACGAAGGTGGCCTTAAACCCTCTTGACCCCACGAAAGCT</t>
  </si>
  <si>
    <t>f7d90332d6f39e4b7967b74f05f9a4b2</t>
  </si>
  <si>
    <t>0.0</t>
  </si>
  <si>
    <t>GGTTATACGAAAGGCTCAAGTTGATAATCTTCGGCGTAAAGCGTGGTTAAAAGACCTATTTAAACTAAGGCTGAACTCCCCAAAAGCCGTCATACGCTCCCGGGAGCATGAAACCCGACCACGAAGGTGGCCTTAAACCCTCTTGACCCCACGAAAGCT</t>
  </si>
  <si>
    <t>7f05de86b39d5d275279db7321d27408</t>
  </si>
  <si>
    <t>American eel</t>
  </si>
  <si>
    <t>GGTTATACGAGGGGCTCAAATTGATATTACACGGCGTAAAGCGTGATTAAAAAATAAACAAACTAAAGCCAAACACTTCCCAAGCTGTCATACGCTACCGGACAAAACGAAGCCCTATAACGAAAGTAGCTTTAACACCTTTGAACTCACGACAGTT</t>
  </si>
  <si>
    <t>6cfe339a76d6f7c866acfcdab5ea0577</t>
  </si>
  <si>
    <t>GGTTATACGAAAGACCCTAGTCTATAGACACGTCGTAAAGGGTGGTTAGGGGACAAACAAAATAAAGCCAAAGACTCCCTAAGCCGTCATACGCTAACGGAAGTACGAAGTCCAGACACGAAAGTAGCTTTACTAGATATGCCCGACTCCACGAAAGCT</t>
  </si>
  <si>
    <t>a4669ea1604bfb57db70ac04ecebec18</t>
  </si>
  <si>
    <t>GGTTATACGAAAGACCCTAGTCTATAGACACGGCGTAAAGGGTGGTTAGGGGACAAACAAAATAAAGCCAAAGACTCCCTAAGCCGTCATACGCTAACGGAAGTACGAAGTCCAGACACGAAAGTAGCTTTACTAGATATGCCCGACTCCACGAAAGCT</t>
  </si>
  <si>
    <t>b4a0965c3c6050648d9fb0acc8f00c0b</t>
  </si>
  <si>
    <t>GGTTATACGAGAGGTCCAAGTTGATAGCCCTCGGCGTAAAGAGTGGTTAAGAGAAAACCAAAACTAAAGCTGAATACTCTCAAAACTGTTATACGTTCTCGAGAGCAAGAAGCCCTTCTACGAAAGTGGCTTTAACCCTTCTGAACCCACGAAAGCT</t>
  </si>
  <si>
    <t>4128774a8842ee8605fc7782717d7238</t>
  </si>
  <si>
    <t>Atlantic herring</t>
  </si>
  <si>
    <t>GGTTATACGAGAGACCCTAGTTGATATATTCGGCGTAAAGAGTGGTTATGGAAAACAAGCACTAAAGCCAAAGAGCCCTCAGGCCGTTATACGCACCCGGGGCCTCGAACCACTATCACGAAAGTAGCTTTACCCTCGCCCACCAGAACCCACGAGAGCT</t>
  </si>
  <si>
    <t>d2600deefc73a1aa8a959039f756d886</t>
  </si>
  <si>
    <t>TGTTATACGAGAGACCCTAGTTGATATATTCGGCGTAAAGAGTGGTTATGGAAAACAAGCACTAAAGCCAAAGAGCCCTCAGGCCGTTATACGTACCCGGGGCCTCGAACCACTATCACGAAAGTAGCTTTACCCTCGCCCACCAGAACCCACGAGAGCT</t>
  </si>
  <si>
    <t>ed75ccf330b3adf0d3917f472386f712</t>
  </si>
  <si>
    <t>Atlantic silverside</t>
  </si>
  <si>
    <t>GGTTATACGAGAGGCCCAAGTTGATTGCCAACGGCGTAAAGGGTGGTTAGGGAAGCAAGATAAATAAAGTCGAACGCCCTCAAGGCCGTCATACGCTTCCGAGGGTAAGAAGCCCTACTACGAAAGTGACTTTAGATAACCTGATCCCACGAAAGCT</t>
  </si>
  <si>
    <t>239284408527d8b34d62ec207e72b828</t>
  </si>
  <si>
    <t>GGTTATACGAGAGGCCCAAGTTGATTGCCAACGGCGTAAAGGGTGGTTAGGGAAGCAAGATAAATAAAGTCGAACGCCCTCAAGGCCGTCATACGCTTCCGAGGGTAAGAAGCCCTACTACGAAAGTGACTTTAGATAACCTGACCCCACGAAAGCT</t>
  </si>
  <si>
    <t>08bd2f02370bc3b8f7cacae1bc84c77f</t>
  </si>
  <si>
    <t>Atlantic tomcod</t>
  </si>
  <si>
    <t>GGTTATACGAGAGGCCCAAATTGATGAAAAACGGCGTAAAGCGTGGTTAAGAAAATACGAGAAAATATGGCCGAACAGCTTCAAAGCAGTTATACGCATTCGAAGCCACGAAGAACAACCACGAAAGTTGCCCTAAGACCTCTGATTCCACGAAAGCC</t>
  </si>
  <si>
    <t>7e1578c23118a397a04074fca645e726</t>
  </si>
  <si>
    <t>Cocos frill goby</t>
  </si>
  <si>
    <t>GGTTATACGAGTAGGCCCAAGTGGATAGAATTCGGCGTAAAGAGTGGTTAATAGAACAACAAACTAAAGCCGAATGCCCTCAGAGCAGTTATACGCTTACGAACGGACGAAGCCCCACCACGAAAGTGGCTTTAAATACTATTGAACCCACGAAAGCT</t>
  </si>
  <si>
    <t>1cf906a47aeb6a472508fcb4ea6d2fad</t>
  </si>
  <si>
    <t>GGTCACACGATTAACCCAAGTCAATAGAAGCCGGCGTAAAGAGTGTTTTAGATCACCCCCTCCCCAATAAAGCTAAAACTCACCTGAGTTGTAAAAAACTCCAGTTGACACAAAATAAACTACGAAAGTGGCTTTAACATATCTGAACACACAATAGCT</t>
  </si>
  <si>
    <t>042cdf95c521712c029bebd2d1aeeedd</t>
  </si>
  <si>
    <t>GGTCACACGATTAACCCAAGTCAATAGAAACCGGCGTAAAGAGTGTTTTAGATCACCCCCTCCCCAATAAAGCTAAAACTCACCTGAGTTGTAAAAAACTCCAGTTGACACAAAATAGACTACGAAAGTGGCTTTAACATATCTGAACACACAATAGCT</t>
  </si>
  <si>
    <t>dca453a1c60a4334d35a7d51d0a9cd78</t>
  </si>
  <si>
    <t>GGTCACACGATTAACCCAAGTCAATAGAAGCCGGCGTAAAGAGTGTTTTAGATCACCCCCTCCCCAATAAAGCTAAAAATCACCTGAGTTGTAAAAAACTCCAGTTGACACAAAATAGACTACGAAAGTGGCTTTAACATATCTGAACACACAATAGCT</t>
  </si>
  <si>
    <t>7e202f69215a98f591f0b64f9c80368d</t>
  </si>
  <si>
    <t>GGTCACACGATTAACCCAAGTCAATAGAAGCCGGCGTAAAGAGTGTTTTAGATCACCCCCTCCCCAATAAAGCTAAAACTCACCTGAGTTGTAAAAAACTCCAGTTGACACAAAATAGACTACGAAAGTGGCTTTAACATATCTGAACACACAATAGCT</t>
  </si>
  <si>
    <t>9b00657b094ec77a3f9270e02ad5458d</t>
  </si>
  <si>
    <t>CAGCGTCAGATGTGTATAAGAGACAGGTCGGTAAAACTCACCTGAGTTGTAAAAAACTCCAGTTGACACAAAATAGACTACGAAAGTGGCTTTAACATATCTGAACACACAATAGCTAAGACCCAAACTGGGATTAGATACCCCACTATGCTGTCTCTTATACACATCTCCGAGCC</t>
  </si>
  <si>
    <t>1acdb1b92cc5b7c7e75b564d6e640150</t>
  </si>
  <si>
    <t>GGTCACACGATTAACCCAAGTCAATAGAAACCGGCGTAAAGAGTGTTTTAGATCAATTCCCCTCAATAAAGCTAAAATTCACCTGAGTTGTAAAAAACTCCAGTTGATACAAAATAAACTACGAAAGTGGCTTTAACGCATCTGAACACACAATAGCT</t>
  </si>
  <si>
    <t>c97023bd62eb2bd4d708590830c03918</t>
  </si>
  <si>
    <t>GGTTATACGAAAGACCCTAGTTTATAGGTACGGCGTAAAGGGTGGTTAGGGGACAAACAAAATAAAGCCAAAGACCTCCTAAGCCGTCATACGCTCACGGAGGCACGAAGCCCAAACACGAAAGTAGCTTTACCAAACATGCCCGACTCCACGAAAGCT</t>
  </si>
  <si>
    <t>6da89351df99ef7de4eb574d94beffd3</t>
  </si>
  <si>
    <t>Nile tilapia</t>
  </si>
  <si>
    <t>GGTTATACGAGAGGCTCAAGTTGATAGACATCGGCGTAAAGAGTGGTTAGGAAGTCTTTTAAACTAAAGCCGAATACCCTCAGAACTGTTATACGTACCCGAGGGAAAGAAGCCCCACTACGAAAGTGGCTTTATATCTCCGACCCCACGAAAGCT</t>
  </si>
  <si>
    <t>3656d9d07a284a1f8a1e24b5908964bf</t>
  </si>
  <si>
    <t>Oxyurichthys visayanus</t>
  </si>
  <si>
    <t>GGTTATACGAGAGGCCCAAGTTGACAAATGCCGGCGTAAAATGTGGTTATTACAGTATTTCACTAAAGCCAAACATCTTCAAAGCCGTTATATGCTCTCGAAGACAGGAAGTTCATCCACGAAAGTGGCTTTAAGCTTTATGTACCACGAAAGCT</t>
  </si>
  <si>
    <t>55a71d9becb5838f12bc6d58bff3ebc0</t>
  </si>
  <si>
    <t>Pacific sandeel</t>
  </si>
  <si>
    <t>GGTTATACGAGAGGCCCAAGCTGATAGACCCCGGCGTAAAGAGTGGTTAAGATAAACTTAAAACTAAAGCCGAACACCCTCACAGCTGTTATACGCACCCGAGAGTAAGAAGCCCAACTACGAAAGTGGCTTTACAACCCCTGAACCCACGAAAGCT</t>
  </si>
  <si>
    <t>e95d0b1af279eb095f724d859aa9d358</t>
  </si>
  <si>
    <t>GGTTAAACGAGAGGCCCTAGTTGATGATTGACGGCGTAAAGGGTGGTTAGGGGGTGGAATATAATAAAGCCGAATGGCCCTTTGGCTGTCATACGCTTCTAGGTGTCCGAAGCCCAACATACGAAAGTAGCTTTAGAAGGGTCCACCTGACGCCACGAAAGCT</t>
  </si>
  <si>
    <t>f64bd8737647e386f4f45b903e098877</t>
  </si>
  <si>
    <t>GGTTATACGAGAGGCCCAAGTTGATGAACATCGGCGTAAAGAGTGGTTAAGCTAAAATTAAAACTAAAGCCGAACGTCCCCAAAGCTGTTATACGCACCCGGGGATAAGAAGTTCAACCACGAAGGTGGCTTTATTAAACCTGAACCCACGAAAGCT</t>
  </si>
  <si>
    <t>49c504157eec2e30367987bd5173fe6d</t>
  </si>
  <si>
    <t>GGTTATACGAGAGGCCCAAGTTGATAAATGCCGGCGTAAAAAGTGGCCAATATGACACATCACTAAAGCCAAACATCTTCAAAGCTGTCATACGCACTCGAAGACAGGAAGCCCCTCCACGAAAGTGGCTTTAAAACATATGCCCCACGAAAGCT</t>
  </si>
  <si>
    <t>df727fd8883fe25e416e80fc90f2772a</t>
  </si>
  <si>
    <t>blackchin tilapia</t>
  </si>
  <si>
    <t>GGTTATACGAGAGGCCCAAGTTGACAGACACCGGCGTAAAGAGTGGTTAGGAAGTTTTTAAAACTAAAGCAGAACGCCCTCAGAACTGTTATACGTACCCGAGGGTAAGAAGCCCCACTACGAAAGTGGCTTTATATCTCCGACCCCACGAAAGCT</t>
  </si>
  <si>
    <t>ea90dc4e3d326dd16de21a52400f5548</t>
  </si>
  <si>
    <t>GGTTATACGAGAGGCCCAAGTTGACAGACACCGGCGTAAAGAGTGGTTAGGAAGTTTTTAAAACTAAAGCCGAACGCCCTCAGAACTGTTATACGTACCCGAGGGTAAGAAGCCCCACTACGAAAGTGGCTTTATATCTCCGACCCCACGAAAGCT</t>
  </si>
  <si>
    <t>ecb95373bb16063d72e92b241f185a0d</t>
  </si>
  <si>
    <t>GGTTATACGAGAGGCCCAAGTTGACAGGTGCCGGCGTAAAGAGTGGTTAAGAAAAACTATCCAACTAAAGCCGAACACCGTCAGAGCTGTCATACGCTTCCGAAGGCATGAAGCCCCACCACGAAAGTGGCTTTACCCCCTTCCGACCCCACGAAAGCT</t>
  </si>
  <si>
    <t>e4194455a388b19fb4a6981481bc8b6f</t>
  </si>
  <si>
    <t>domestic cat</t>
  </si>
  <si>
    <t>GGTCATACGATTAGCCCAAACTAATAGACCCACGGCGTAAAGCGTGTTACAGAGAAAAAAATATACTAAAGTTAAATTTTAACTAGGCCGTAGAAAGCTAGAGTTAACATAAAAATACAGCACGAAAGTAACTTTAACACCTCCGACTACACGACAGCT</t>
  </si>
  <si>
    <t>50d66766cf134cc31aa4dadcf742d0a1</t>
  </si>
  <si>
    <t>doublespotted queenfish</t>
  </si>
  <si>
    <t>GGTTAGACGAGCAGGCCCAAGTTGATAGTTCACGGCGCAAAGGGTGGTTAGGGAAAACAAAGACTAAAGTCGAACTAACTCATTACTGTGATAAGCCCATATGATAAAATGAAGCCCGCCCACGAAAGTGACTTTATTAACCCTGAACCCACGAAAGCT</t>
  </si>
  <si>
    <t>1d7a33655ac888ba9367432d877401cb</t>
  </si>
  <si>
    <t>GGTTATACGAAAGACCCAAGCTGATAGATACCGGCGTAAAGAGTGGTTAAGTATCTTAATAGAACTAAAGCCGAACGCCCTCAAGACCGTTATACGTTTCCGAAGGTATGAAGCCCAACTACGAAAGTAACTTTAACTATATCCGACTCCACGAAAGCT</t>
  </si>
  <si>
    <t>25038478903661b7ce3e0a9df5ad3369</t>
  </si>
  <si>
    <t>fourspine stickleback</t>
  </si>
  <si>
    <t>GGTTATACGAGAGGCCCAAGTTGATGAACATCGGCGTAAAGAGTGGTTAAGCTAAAATGAAACTAAAGCCGAACGCTTCCAAAGCTGTTATACGCATCCGGAAGTAAGAAGCCCAACCACGAAGGTGGCTTTATCTAACCTGAACCCACGAAAGCT</t>
  </si>
  <si>
    <t>a8891fa9795a1324ad786c2cfc2ee780</t>
  </si>
  <si>
    <t>GGTTATACGAGAGGCCCAAGTTGACAGACCGCGGCGTAAAGCGTGGTTAAGGAAAAACAAAAACTAAAGCCGAACGACCTCAAGGCTGTTATACGCTTCCGAAGGTACGAAGCTCAATCACGAAAGTGGCTTTAATCCACACCTGACTCCACGAAAGCT</t>
  </si>
  <si>
    <t>3c7d8f5a623b70f9b89f99ac2fcd7e5e</t>
  </si>
  <si>
    <t>green swordtail</t>
  </si>
  <si>
    <t>GGTTATACGAGAGGCCCAAGTTGACAGTCTTCGGCGTAAAGCGTGGTTAAAGATATACTAAACTAAGGCTAAACTTCCCCAAGGCTGTCATACGCACCCGGAAACATGAGACCCGACCACGAAAGTGGCCTTAATACCCCCCCCCCTTGACCCCACGAAAGCT</t>
  </si>
  <si>
    <t>7fc12876184cfef8f15f22d89cfe36b2</t>
  </si>
  <si>
    <t>grubby sculpin</t>
  </si>
  <si>
    <t>GGTTATACGAGAGGCCCAAGTTGACAAACACCTGCGTAAAGCGTGGTTAAGTAAAAACTCACACTAAAGCCAAACATCTTCCAGGCTGTTATACGCAACCGAAGACAGGAAGTTCAACCACGAAAGTGGCTTTATCTAATCTGAACCCACGAAAGCT</t>
  </si>
  <si>
    <t>124cd57621c7cc41f97a0f0bb01e2535</t>
  </si>
  <si>
    <t>GGTTATACGAGAGGCCCAAGTTGACAAACACCGGCGTAAAGCGTGGTTAAGTAAAAACTCACACTAAAGCCAAACATCTTCCAGGCTGTTATACGCAACCGAAGACAGGAAGTTCAACCACGAAAGTGGCTTTATCTAATCTGAACCCACGAAAGCT</t>
  </si>
  <si>
    <t>57cb2c3eb9285ea8bb38bc33c85a4234</t>
  </si>
  <si>
    <t>GGTTATACGAAAGGCTCAAGTTGATAATCTTCGGCGTAAAGAGTGGTTAAAAGACATCTTAAACTAAGGCTGAACCACCCCAAAGCTGTCATACGCTACTGGGAGTGTGAAATACAACCACGAAAGTGGCCTTAAATAATCTTGACCCCACGAAAGCT</t>
  </si>
  <si>
    <t>d6551cf7101a8d7bba0ab1e79c95526a</t>
  </si>
  <si>
    <t>GGTTATACGAGAGGCCCGAGTTGATAGATGCCGGCGTAAAGAGTGGTCAGTATAATATTGCACTAAAGCCAAACACCTTCAAAGCTGTCATACGCAATCGAAGGCAGGAAGCTCTTCCACGAAAGTGGCTTTAAACCATACAATCCACGAAAGCT</t>
  </si>
  <si>
    <t>72873f2b8a3cf51db73b15cb7215b82d</t>
  </si>
  <si>
    <t>mallard ducks</t>
  </si>
  <si>
    <t>GGTCATACAAGAGACCCAAATCAACTGTCCTACAAGCGGCGTAAAGAGTGGTAAGATGCCTATCCTACCTAACTAAGATCAAAATGCAACTAAGCTGTCGCAAGCACAAGATGCACCTAAACACACCATCAAGATGATCTTAGAAACTAGCGATTAATTTGAACCCACGAAAGCC</t>
  </si>
  <si>
    <t>2c6319e4c1023e18ffe1132a67415085</t>
  </si>
  <si>
    <t>GGTTACACCACGTGACTCAAATTGACCTCCTCCGGCGTAAAGCGTGATTAAAGTTACCCCTTTCTAGAGTTAAACTAAAACTAAGCTGTGACACGCCTGTTTATTAAGAAACCCAAAAACGAAAGTTACTCTAATATAATCAACTTGAACTCACGACAGCT</t>
  </si>
  <si>
    <t>650295307a511f3ab838fac45c431a2d</t>
  </si>
  <si>
    <t>GGTTAGACGAGAGGCCCTAGTTGATATTACAACGGCGTAAAGGGTGGTTAAGGATAAACAAAAATAAAGTCAAATGGCCCCTTGGCCGTCATACGCTTCTAGGAGTCCGAAGCCCTAATACGAAAGTAACTTTAATAAACCCACCTGACCCCACGAAAGCT</t>
  </si>
  <si>
    <t>0b5c08bed91b515aa3ac9c85facc68d5</t>
  </si>
  <si>
    <t>mouse</t>
  </si>
  <si>
    <t>GGTCATACGATTAACCCAAACTAATTATCTTCGGCGTAAAACGTGTCAACTATAAATAAATAAATAGAATTAAAATCCAACTTATATGTGAAAATTCATTGTTAGGACCTAAACTCAATAACGAAAGTAATTCTAGTCATTTATAATACACGACAGCT</t>
  </si>
  <si>
    <t>b4da886b181884ce6a520267c980510e</t>
  </si>
  <si>
    <t>GGTCATACAAGAGGCCCAAATCAACTGTCCACATAAGCGGCGTAAAGAGTGGTAATAATGCTTATCCTACTTAACTAAGATCAAAATGCGGCTAAGCTGTCGCAAGCACAAGACGCACCTAAACACACCATCAAGATGATCTTAGAAACTAGCGACGGATTTAAACCCACGAAAGCC</t>
  </si>
  <si>
    <t>c9eb2e84b689ae9c0afb896c4a68639d</t>
  </si>
  <si>
    <t>northern pipefish</t>
  </si>
  <si>
    <t>GGTTATACGAGAGGCCCAAGCTGACAGAAGCCGGCGTAAAGAGTGGTTAGGCAGTCCTAAAACTAAAGCCAAACATTTTCCAAGCTGTTATACGCATCCGAAACTATGAAAATCTTCTACGAAAGTGGCTTTATTATCCTGACTCCACGAAAGTT</t>
  </si>
  <si>
    <t>75c1ec6e4d69f3c1cb5f1f797d99f226</t>
  </si>
  <si>
    <t>GGTTATACGAGAGACCCAAGTTGATAGTTTCCGGCGTAAAGAGTGGTTAAGATAAAATTTAAACTAGAGCCGAACGCTTTCAGAGCTGTTATACGCCCCGAAAGTAAGAAGTTCAATCACGAAAGTGGCTTTATAATACTGAACCCACGAAAGCT</t>
  </si>
  <si>
    <t>411a5ee3bf68e60f722b09e8966007f4</t>
  </si>
  <si>
    <t>rock gunnel</t>
  </si>
  <si>
    <t>GGTTATACGAGAGGCCCAAGTTGACAGACATCGGCGTAAAGAGTGGTTAAGTTAAAATTGTACTAAAGCCGAACATCCTCCAGGCTGTTATACGCATCCGAAGATAAGAAGTTCAACCACGAAGGTAGCTTTATTTAGTCTGAACCCACGAAAGCT</t>
  </si>
  <si>
    <t>71111926f1af60e91cb51e6551cfe4bc</t>
  </si>
  <si>
    <t>GGTTATACGAGAGGCCCAAGTTGACAGACATCGGCGTAAAGAGTGGTTAAGTTAAAATTGTACTAAAGCAGAACATCCTCCAGGCTGTTATACGCATCCGAAGATAAGAAGTTCAACCACGAAGGTAGCTTTATTTAGTCTGAACCCACGAAAGCT</t>
  </si>
  <si>
    <t>0238f87c8493ece43a329f5c2f1c5b50</t>
  </si>
  <si>
    <t>GGTCATACGATTAACCCAAACTAATTATTTTCGGCGTAAAACGTGCCAACTATAAATCTCACAATAGAATTAAAACCCAACTTATATGTGAAAATTCATTGTTAGGACTAAAGACCGATAACGAAAGTAATTCTAATCATTTATATAATGCACGATAGCT</t>
  </si>
  <si>
    <t>4b6b106fb783333512f9dca34f411c5a</t>
  </si>
  <si>
    <t>GGTTATACGAAAGACTCCAGTTGATAGACACGGCGTAAAGGGTGGTTAGGATAACAATAAAATAAAGCTAAAGACTTACCAAGCCGTCATACGCCCATGAAAGAACGAAAACCAAAAACGAAAGTAACTTTATTATAACATCCGAACCCACGAAAGCT</t>
  </si>
  <si>
    <t>4a2e773a6b252e28a67622f5b7fbdaee</t>
  </si>
  <si>
    <t>GGTTATACGAAAGACTCCAGTTGATAGACACGGCGTAAAGGGTGGTTAGGATAACAATAAAATAAAGCTAAAGACTTACCAAGCCGTCATACGCCCATGAAAGAACGAAAACCAAAAACGAAAGTAACTTTATTATAACATCCGAACCCACGAAATCT</t>
  </si>
  <si>
    <t>4708e6cebde8a4343b595f2af32b4186</t>
  </si>
  <si>
    <t>GGTTATACGAGGGGCTCAAGTTGATAGCCCTCGGCGTAAAGAGTGGTTAAGAAATATAACACTAAAGCCAAACACCTTCATAGCTGTCATACGCACTTGAAGACAGGAAGACCTTCCACGAAAGTGGCTTTAAAAACTCTGAACCCACGAAAGCT</t>
  </si>
  <si>
    <t>eb8973077256ce84884e63b66426486a</t>
  </si>
  <si>
    <t>GGTTATACGAGGGGCTCAAGTTGATGGCCCTCGGCGTAAAGAGTGGTTAAGAAATATAACACTAAAGCCAAACACCTTCATAGCTGTCATACGCACTTGAAGACAGGAAGACCTTCCACGAAAGTGGCTTTAAAAACTCTGAACCCACGAAAGCT</t>
  </si>
  <si>
    <t>78c84f41a523d231c9371c2fdc7646c1</t>
  </si>
  <si>
    <t>GGTTATACGAGGGGCTCAAGTTGATGGCCCTCGGCGTAAAGAGTGGTTAAGAAATATAACACTAAAGCCAAACACCTTCATAGCTGTCATACGCACTTGAAGACAGGAAGGCCTTCCACGAAAGTGGCTTTAAAAACTCTGAACCCACGAAAGCT</t>
  </si>
  <si>
    <t>d77d51d003dfc9b024c1858c19397369</t>
  </si>
  <si>
    <t>GGTTATACGAGGGGCTCAAGTTGATGGCCCTCGGCGTAAAGAGTGGTTAAGAAACATAACACTAAAGCCAAACACCTTCATAGCTGTCATACGCACTTGAAGACAGGAAGACCTTCCACGAAAGTGGCTTTAAAAACTCTGAACCCACGAAAGCT</t>
  </si>
  <si>
    <t>fa9053fb402396f933a138eac9ebebb4</t>
  </si>
  <si>
    <t>spotted dove</t>
  </si>
  <si>
    <t>GGTCACACAAGAGACCCAAACTAATCGTCTACGGCGTAAAGAGTGGACCCATGCCTATCACATTAATTAAGGCCAAAACGTAACTGAGCTGTCATAAGCTTAAGATGCGCCTTAAACCGCCCTAAAGATGGCCCTAATTCATATGACTCACTAAACTCCACGAAAGCC</t>
  </si>
  <si>
    <t>a9e44e1a15ca809990b88df9f39d2f12</t>
  </si>
  <si>
    <t>GGTTATACGAGGGGCCCAAATTGACAGCCCACGGCGTAAAGAGTGGTTATGGGAATAGAAAACTAGAGCTGAAGGGCCCCCGGGCAGTTAAAAGCATTCCGGCCGCTCGAACCACAGTCACGAAAGTAGCTCTAACCCCTTCCACCAGATTCCACGACAGCT</t>
  </si>
  <si>
    <t>1d5c7404e92a3f92077531b6669a726b</t>
  </si>
  <si>
    <t>GGTTATACGAGAGGCTCAAGTTGACAGATATCGGCGTAAAGAGTGGTTAGGAGCTCGCCCAACTAAAGCCGAACACCCTCAGAACTGTTATACGTACCCTAGGGTAAGAAGACCTACTACGAAAGTGGCTTTACAATTCCGACCCCACGAAAGCT</t>
  </si>
  <si>
    <t>74ada26fd02c11cc9aa61284977134cf</t>
  </si>
  <si>
    <t>GGTTATACGAGAGGCTCAAGTTGACAGATATCGGCGTAAAGAGTGGTTAGGAGCTCGCCCAACTAAAGCCGAACACCCTCAGAACTGTTATACGTACCCGAGGGTAAGAAGACCTACTACGAAAGTGGCTTTACAATTCCGACCCCACGAAAGCT</t>
  </si>
  <si>
    <t>fcd6b9ff8ab4c36f9320a677eb45c240</t>
  </si>
  <si>
    <t>GGTTATACGAGAGGCCCCAGTTGATGAGCACGGCGTAAAGGGTGGTTAAGGTTTAATTTAAATAAAGCCAAAAGACTTCTTGGCCGTCATACGCCCCTGAACGTCTGAAGCCCAGATACGAAGGTAGCTTTAATCTTCGCCCACCTGACCCCACGAAAACT</t>
  </si>
  <si>
    <t>c8d493836d4618f4e88e73872fce0759</t>
  </si>
  <si>
    <t>GGTTATACGAAAGACCCTAGTTGATAAACACGGCGTAAAGGGTGGTTACGGAAAAACAATTAATAAAGCTAAAGACCCTCTAAGCCGTCATACGCATTCCGAGGTCACGAAGCCCAAACACGAAAGTAGCTTTAAACACATATTACCTGACCCCACGAAAGCT</t>
  </si>
  <si>
    <t>802605628b1d30cb1caa704a15d0ea4f</t>
  </si>
  <si>
    <t>GGTTATACGAAAGACCCTAGTTGATAAACACGGCGTAAAGGGTGGTTACGGAAAAACAATTAATAAAGCTAAAGACCCTCTAAGCCGTCATACGCATTCCGAGGTCACGAAGCCCAAACACGAAAGTAGCTTTAAACATATATTACCTGACCCCACGAAAGCT</t>
  </si>
  <si>
    <t>599e23b60805822a38e535cc8e362d80</t>
  </si>
  <si>
    <t>wild boar</t>
  </si>
  <si>
    <t>GGTCATACGATTAACCCAAATTAATAGATCCACGGCGTAAAGAGTGTTTAAGAAAAAAAAACCACAATAGAGTTAAATTATAACTAAGCTGTAAAAAGCCCTAGTTAAAATAAAATAACCCACGAAAGTGACTCTAATAATCCTGACACACGATAGCT</t>
  </si>
  <si>
    <t>24abec7927eefeea58dd2e61a29fc9b0</t>
  </si>
  <si>
    <t>GGTCATACGATTAACCCAAATTAATAGATCCACGGCGTAAAGAGTGTTTAAGAAAAAAAACCACAATAGAGTTAAATTATAACTAAGCTGTAAAAAGCCCTAGTTAAAATAAAATAACCCACGAAAGTGACTCTAATAATCCTGACACACGATAGCT</t>
  </si>
  <si>
    <t>Curated</t>
  </si>
  <si>
    <t xml:space="preserve">Poecilia sp. </t>
  </si>
  <si>
    <t>Poecilia sp.</t>
  </si>
  <si>
    <t>Hawaiian Islands silverside</t>
  </si>
  <si>
    <t>Human</t>
  </si>
  <si>
    <t>Ambiguous Freshwater Aquarium Catfish</t>
  </si>
  <si>
    <t>Another Ambiguous Freshwater Aquarium Catfish</t>
  </si>
  <si>
    <t xml:space="preserve"> Phoxinus sp. (minnow)</t>
  </si>
  <si>
    <t>9-spine stickleback</t>
  </si>
  <si>
    <t>Stenogobius sp. (costal stream goby)</t>
  </si>
  <si>
    <t>convict cichlid (aquarium fish)</t>
  </si>
  <si>
    <t>flathead grey mullet</t>
  </si>
  <si>
    <t>Pickhandle/Great barracuda</t>
  </si>
  <si>
    <t>Poecilia reticulata</t>
  </si>
  <si>
    <t>Awaous sp. (guamensis?)</t>
  </si>
  <si>
    <t>Cane Toad</t>
  </si>
  <si>
    <t>Common carp</t>
  </si>
  <si>
    <t>Muscovy duck</t>
  </si>
  <si>
    <t>āhole</t>
  </si>
  <si>
    <t>rat</t>
  </si>
  <si>
    <t>Cory catfish (aquarium)</t>
  </si>
  <si>
    <t>oopu</t>
  </si>
  <si>
    <t>Bluestripe herring</t>
  </si>
  <si>
    <t>Tilapia sp.</t>
  </si>
  <si>
    <t>weather loach (aquarium)</t>
  </si>
  <si>
    <t>whitespotted clarias (introduced catfish)</t>
  </si>
  <si>
    <t>Pig</t>
  </si>
  <si>
    <t>10MN081419B</t>
  </si>
  <si>
    <t>11W2081419A</t>
  </si>
  <si>
    <t>12W2081419B</t>
  </si>
  <si>
    <t>13SM081419A</t>
  </si>
  <si>
    <t>14SM081419B</t>
  </si>
  <si>
    <t>15NB081419A1</t>
  </si>
  <si>
    <t>15NB081419A2</t>
  </si>
  <si>
    <t>16NB081419B</t>
  </si>
  <si>
    <t>17WL081419A</t>
  </si>
  <si>
    <t>18WT081419B</t>
  </si>
  <si>
    <t>19AW081419A</t>
  </si>
  <si>
    <t>20AW081419B</t>
  </si>
  <si>
    <t>21DL081419A1</t>
  </si>
  <si>
    <t>21DL081419A2</t>
  </si>
  <si>
    <t>22DL081419B1</t>
  </si>
  <si>
    <t>23HT081419A</t>
  </si>
  <si>
    <t>25AB081419A</t>
  </si>
  <si>
    <t>27PH081419A</t>
  </si>
  <si>
    <t>28PH081419B</t>
  </si>
  <si>
    <t>31MN100919A</t>
  </si>
  <si>
    <t>32MN100919B</t>
  </si>
  <si>
    <t>33W2100919A</t>
  </si>
  <si>
    <t>34W2100919B</t>
  </si>
  <si>
    <t>35SM100919A</t>
  </si>
  <si>
    <t>36SM100919B</t>
  </si>
  <si>
    <t>37NB100919A</t>
  </si>
  <si>
    <t>38NB100919B</t>
  </si>
  <si>
    <t>39WL100919A</t>
  </si>
  <si>
    <t>40WL100919B</t>
  </si>
  <si>
    <t>41AW100919A</t>
  </si>
  <si>
    <t>42AW100919B</t>
  </si>
  <si>
    <t>45HT100919A</t>
  </si>
  <si>
    <t>46HT100919B</t>
  </si>
  <si>
    <t>47AB100919A</t>
  </si>
  <si>
    <t>48AB100919B</t>
  </si>
  <si>
    <t>49PH100919A</t>
  </si>
  <si>
    <t>50PH100919B</t>
  </si>
  <si>
    <t>9MN081419A</t>
  </si>
  <si>
    <t>TissueMix1to1000</t>
  </si>
  <si>
    <t>NTC121119</t>
  </si>
  <si>
    <t>XB2120419</t>
  </si>
  <si>
    <t>8LB081419</t>
  </si>
  <si>
    <t>30LB100919A</t>
  </si>
  <si>
    <t>30LB100919B</t>
  </si>
  <si>
    <t>He'eia NERR eDNA Samples</t>
  </si>
  <si>
    <t>June 2019 - present</t>
  </si>
  <si>
    <t>Unique ID</t>
  </si>
  <si>
    <t>Sample ID</t>
  </si>
  <si>
    <t>Site</t>
  </si>
  <si>
    <t>Lat/Lon</t>
  </si>
  <si>
    <t>Date Collected</t>
  </si>
  <si>
    <t>mL filtered</t>
  </si>
  <si>
    <t>Notes</t>
  </si>
  <si>
    <t>1_He_FB_061919</t>
  </si>
  <si>
    <t>Field Blank</t>
  </si>
  <si>
    <t>n/a</t>
  </si>
  <si>
    <t>2_He_MN_061919</t>
  </si>
  <si>
    <t>3_He_W2_061919</t>
  </si>
  <si>
    <t>4_He_KB_061919</t>
  </si>
  <si>
    <t>5_He_SM_061919</t>
  </si>
  <si>
    <t>Stream Mouth</t>
  </si>
  <si>
    <t>21.439965, -157.80881</t>
  </si>
  <si>
    <t>6_He_LB_061919</t>
  </si>
  <si>
    <t>Lab Blank</t>
  </si>
  <si>
    <t>FB_081419</t>
  </si>
  <si>
    <t>LB_081419</t>
  </si>
  <si>
    <t>MN_081419_A</t>
  </si>
  <si>
    <t xml:space="preserve">Makaha Nui  </t>
  </si>
  <si>
    <t>MN_081419_B</t>
  </si>
  <si>
    <t>W2_081419_A</t>
  </si>
  <si>
    <t>Wai 2</t>
  </si>
  <si>
    <t>W2_081419_B</t>
  </si>
  <si>
    <t>SM_081419_A</t>
  </si>
  <si>
    <t>SM_081419_B</t>
  </si>
  <si>
    <t>NB_081419_A</t>
  </si>
  <si>
    <t>New Bridge</t>
  </si>
  <si>
    <t>NB_081419_B</t>
  </si>
  <si>
    <t>KB_081419_A</t>
  </si>
  <si>
    <t>KB_081419_B</t>
  </si>
  <si>
    <t>AW_081419_A</t>
  </si>
  <si>
    <t>Auwai 1</t>
  </si>
  <si>
    <t>AW_081419_B</t>
  </si>
  <si>
    <t>DL_081419_A</t>
  </si>
  <si>
    <t>DS Loi 1</t>
  </si>
  <si>
    <t>DL_081419_B</t>
  </si>
  <si>
    <t>HT_081419_A</t>
  </si>
  <si>
    <t>Haptuk</t>
  </si>
  <si>
    <t>HT_081419_B</t>
  </si>
  <si>
    <t>AB_081419_A</t>
  </si>
  <si>
    <t>Alaloa Bridge</t>
  </si>
  <si>
    <t>AB_081419_B</t>
  </si>
  <si>
    <t>PH_081419_A</t>
  </si>
  <si>
    <t>Papahana</t>
  </si>
  <si>
    <t>PH_081419_B</t>
  </si>
  <si>
    <t>FB_100919</t>
  </si>
  <si>
    <t>30A</t>
  </si>
  <si>
    <t>LB_100919_A</t>
  </si>
  <si>
    <t>Filter frit was upside down, and what was filtered had some color to it, so redo</t>
  </si>
  <si>
    <t>30B</t>
  </si>
  <si>
    <t>LB_100919_B</t>
  </si>
  <si>
    <t>Repeated to make sure, filter was clear. Use as real LB</t>
  </si>
  <si>
    <t>MN_100919_A</t>
  </si>
  <si>
    <t>MN_100919_B</t>
  </si>
  <si>
    <t>W2_100919_A</t>
  </si>
  <si>
    <t>W2_100919_B</t>
  </si>
  <si>
    <t>SM_100919_A</t>
  </si>
  <si>
    <t>36*</t>
  </si>
  <si>
    <t>SM_100919_B</t>
  </si>
  <si>
    <t>*Used different filters from the ones Alison sent to us, since we ran out. *used VWR 691 (cat#28333-129) filters.</t>
  </si>
  <si>
    <t>NB_100919_A</t>
  </si>
  <si>
    <t>38*</t>
  </si>
  <si>
    <t>NB_100919_B</t>
  </si>
  <si>
    <t>WL_100919_A</t>
  </si>
  <si>
    <t>Wetland</t>
  </si>
  <si>
    <t>WL_100919_B</t>
  </si>
  <si>
    <t>AW_100919_A</t>
  </si>
  <si>
    <t>42*</t>
  </si>
  <si>
    <t>AW_100919_B</t>
  </si>
  <si>
    <t>DL_100919_A</t>
  </si>
  <si>
    <t>44*</t>
  </si>
  <si>
    <t>DL_100919_B</t>
  </si>
  <si>
    <t>HT_100919_A</t>
  </si>
  <si>
    <t>HT_100919_B</t>
  </si>
  <si>
    <t>AB_100919_A</t>
  </si>
  <si>
    <t>AB_100919_B</t>
  </si>
  <si>
    <t>PH_100919_A</t>
  </si>
  <si>
    <t>PH_100919_B</t>
  </si>
  <si>
    <t>22DL081419B2</t>
  </si>
  <si>
    <t xml:space="preserve"> 24HT081419B</t>
  </si>
  <si>
    <t xml:space="preserve"> 26AB081419B</t>
  </si>
  <si>
    <t xml:space="preserve"> 29FB100919</t>
  </si>
  <si>
    <t xml:space="preserve"> 43DL100919A</t>
  </si>
  <si>
    <t xml:space="preserve"> 44DL100919B</t>
  </si>
  <si>
    <t xml:space="preserve"> 7FB081419</t>
  </si>
  <si>
    <t xml:space="preserve"> XB1120419</t>
  </si>
  <si>
    <t xml:space="preserve"> XB1120919</t>
  </si>
  <si>
    <t xml:space="preserve"> XB3120919</t>
  </si>
  <si>
    <t>Orange rows indicate samples with no detections</t>
  </si>
  <si>
    <t>Red indicates blank samples with contamination - usually human</t>
  </si>
  <si>
    <t xml:space="preserve">Blue indicates detections in our postive controls </t>
  </si>
  <si>
    <t>Control</t>
  </si>
  <si>
    <t>NXHeFB061919</t>
  </si>
  <si>
    <t>NXHeKB061919</t>
  </si>
  <si>
    <t>NXHeLB061919</t>
  </si>
  <si>
    <t>NXHeMN061919</t>
  </si>
  <si>
    <t>NXHeSM061919</t>
  </si>
  <si>
    <t>NXHeW2061919</t>
  </si>
  <si>
    <t>Makaha Nui</t>
  </si>
  <si>
    <t>Site was Kakoo Bridge (KB), changed to Wetand</t>
  </si>
  <si>
    <t>"WT" miss-typed for "WL"</t>
  </si>
  <si>
    <t>Sample ID-Old</t>
  </si>
  <si>
    <t>Estuary</t>
  </si>
  <si>
    <t>Upper</t>
  </si>
  <si>
    <t>21.43729, -157.80583</t>
  </si>
  <si>
    <t>21.434992, -157.81171</t>
  </si>
  <si>
    <t>21.42368, -157.81068</t>
  </si>
  <si>
    <t>21.43182, -157.8112</t>
  </si>
  <si>
    <t>21.43201, -157.81187</t>
  </si>
  <si>
    <t>21.42845, -157.81372</t>
  </si>
  <si>
    <t>21.4369, -157.81302</t>
  </si>
  <si>
    <t>21.40926, -157.82335</t>
  </si>
  <si>
    <t>21.4383, -157.8109</t>
  </si>
  <si>
    <t>21.43578, -157.81171</t>
  </si>
  <si>
    <t>Missing?  LB_081419</t>
  </si>
  <si>
    <t>TSHeMN061919</t>
  </si>
  <si>
    <t>TSHeW2061919</t>
  </si>
  <si>
    <t>TSHeKB061919</t>
  </si>
  <si>
    <t>TSHeSM061919</t>
  </si>
  <si>
    <t>26AB081419B</t>
  </si>
  <si>
    <t>Test Samples (gel purification)</t>
  </si>
  <si>
    <t>Control Samples</t>
  </si>
  <si>
    <t>43DL100919A</t>
  </si>
  <si>
    <t>44DL100919B</t>
  </si>
  <si>
    <t>24HT081419B</t>
  </si>
  <si>
    <t>Habitat</t>
  </si>
  <si>
    <t>Gel test</t>
  </si>
  <si>
    <t>Field sample</t>
  </si>
  <si>
    <t>y</t>
  </si>
  <si>
    <t>100% to several catfish</t>
  </si>
  <si>
    <t>100% match to a LOT of catfish</t>
  </si>
  <si>
    <t>minnow sp.</t>
  </si>
  <si>
    <t>yes</t>
  </si>
  <si>
    <t>or bronze cory</t>
  </si>
  <si>
    <t>Native to HI</t>
  </si>
  <si>
    <t>Hawaiian name 'Iao</t>
  </si>
  <si>
    <t>native</t>
  </si>
  <si>
    <t>Goby1</t>
  </si>
  <si>
    <t>unknown</t>
  </si>
  <si>
    <t>perch</t>
  </si>
  <si>
    <t>invasive</t>
  </si>
  <si>
    <t>Goby2</t>
  </si>
  <si>
    <t>lai, jack family</t>
  </si>
  <si>
    <t>ama'ama</t>
  </si>
  <si>
    <t>Hawaiian name kaku</t>
  </si>
  <si>
    <t>Kuhlia mugil, barred flagtail</t>
  </si>
  <si>
    <t>non-native</t>
  </si>
  <si>
    <t>Goby3</t>
  </si>
  <si>
    <t>Goby4</t>
  </si>
  <si>
    <t>Goby5</t>
  </si>
  <si>
    <t>Goby6</t>
  </si>
  <si>
    <t>goldspot herring</t>
  </si>
  <si>
    <r>
      <rPr>
        <b/>
        <sz val="11"/>
        <color theme="1"/>
        <rFont val="Calibri"/>
        <family val="2"/>
        <scheme val="minor"/>
      </rPr>
      <t xml:space="preserve">Methods:  </t>
    </r>
    <r>
      <rPr>
        <sz val="11"/>
        <color theme="1"/>
        <rFont val="Calibri"/>
        <family val="2"/>
        <scheme val="minor"/>
      </rPr>
      <t xml:space="preserve"> All Field samples are 1 liter, filtered through 1.5um glass fiber filter, extracted with QIAGEN DNA MiniAmp on a QiaCube connect.  </t>
    </r>
  </si>
  <si>
    <r>
      <rPr>
        <b/>
        <sz val="11"/>
        <color theme="1"/>
        <rFont val="Calibri"/>
        <family val="2"/>
        <scheme val="minor"/>
      </rPr>
      <t>Lab Blank</t>
    </r>
    <r>
      <rPr>
        <sz val="11"/>
        <color theme="1"/>
        <rFont val="Calibri"/>
        <family val="2"/>
        <scheme val="minor"/>
      </rPr>
      <t xml:space="preserve"> = 1 L of lab water before processing,</t>
    </r>
    <r>
      <rPr>
        <b/>
        <sz val="11"/>
        <color theme="1"/>
        <rFont val="Calibri"/>
        <family val="2"/>
        <scheme val="minor"/>
      </rPr>
      <t xml:space="preserve"> Field Blank</t>
    </r>
    <r>
      <rPr>
        <sz val="11"/>
        <color theme="1"/>
        <rFont val="Calibri"/>
        <family val="2"/>
        <scheme val="minor"/>
      </rPr>
      <t xml:space="preserve"> = 1L of DI water in same bottle taken into field</t>
    </r>
  </si>
  <si>
    <r>
      <rPr>
        <b/>
        <sz val="11"/>
        <color theme="1"/>
        <rFont val="Calibri"/>
        <family val="2"/>
        <scheme val="minor"/>
      </rPr>
      <t>Primer:</t>
    </r>
    <r>
      <rPr>
        <sz val="11"/>
        <color theme="1"/>
        <rFont val="Calibri"/>
        <family val="2"/>
        <scheme val="minor"/>
      </rPr>
      <t xml:space="preserve"> 12S MiFish (Miya et al 2015)</t>
    </r>
  </si>
  <si>
    <t>Comments</t>
  </si>
  <si>
    <t>also good match to Awaous banana River Goby/o'opu nakea?</t>
  </si>
  <si>
    <t>This data was collected under a collaborative project "New Solutions for Old Problems - Developing DNA Methods to Monitor Invasive Species and Biodiversity in Estuaries.   Research partners were the University of New Hampshire, and Apalachicola, Great Bay, He'eia, Hudson, South Slough and  Wells Research Reserves.   Funded by the NERRS Science Collaborative</t>
  </si>
  <si>
    <t>All samples were collected by NERRS staff in 2019.  Water samples were either filtered onsite, or within 24 hours in a lab through 1.5um glass fiber filters.  Samples were frozen at -20 until shipped to UNH for extraction.</t>
  </si>
  <si>
    <t xml:space="preserve">PCR: Extracted DNA was amplified using a primer targeting the 12S region (MiFish; Miya et al. 2015) in a two step process.  After the first round of thermocycling the presence of target DNA was confirmed with gel electrophoresis, then TrueSeq adapters were added, and a second round of PCR was conducted.  The samples were sequenced on an Illumina HiSeq 2500, demultiplexed, and returned for bioinformatic analysis.  Each set of reactions included a no template control (NTC) with reagent-grade water and positive controls of diluted tissue from a target organism.  </t>
  </si>
  <si>
    <t>Data access: Sequence reads are available on GenBank, aliquots of extracted DNA are available by request from alison.watts@unh.edu</t>
  </si>
  <si>
    <t>Bioinformatics: The sequence reads were quality filtered and assigned taxonomy with QIIME2 (Quantitative Insights Into Microbial Ecology; Caporaso et al. 2018) and Basic Local Alignment Search Tool (BLAST). The BLAST searches GenBank to identify the sequences to the lowest taxonomic level possible.</t>
  </si>
  <si>
    <t>Species validation: The initial BLAST results are curated to indicate degree of confidence, where 99% match is a high degree of confidence.  All results are then reviewed by local resource managers to determine if identified species are likely present in the system.  For species that are unlikely to be present, alternative pathways for DNA transport (freshwater inputs, fish processing facilities) are evaluated.  In some cases several subspecies will have identical sequences in the target region, and identification is tentative, based on resource managers input.    The 'comments' column reflects managers input.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</si>
</sst>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scheme val="minor"/>
    </font>
    <font>
      <b/>
      <sz val="11"/>
      <name val="Calibri"/>
      <family val="2"/>
    </font>
    <font>
      <sz val="12"/>
      <color rgb="FF9C0006"/>
      <name val="Calibri"/>
      <family val="2"/>
      <scheme val="minor"/>
    </font>
    <font>
      <b/>
      <sz val="12"/>
      <color theme="1"/>
      <name val="Calibri"/>
      <family val="2"/>
      <scheme val="minor"/>
    </font>
    <font>
      <u/>
      <sz val="11"/>
      <color theme="10"/>
      <name val="Calibri"/>
      <family val="2"/>
      <scheme val="minor"/>
    </font>
    <font>
      <b/>
      <sz val="11"/>
      <color theme="1"/>
      <name val="Calibri"/>
      <family val="2"/>
      <scheme val="minor"/>
    </font>
    <font>
      <b/>
      <sz val="11"/>
      <name val="Calibri"/>
      <family val="2"/>
    </font>
    <font>
      <b/>
      <sz val="18"/>
      <color theme="1"/>
      <name val="Calibri"/>
      <family val="2"/>
      <scheme val="minor"/>
    </font>
    <font>
      <sz val="10"/>
      <color theme="1"/>
      <name val="Arial Unicode MS"/>
      <family val="2"/>
    </font>
    <font>
      <sz val="11"/>
      <name val="Calibri"/>
      <family val="2"/>
    </font>
    <font>
      <b/>
      <sz val="10"/>
      <color theme="1"/>
      <name val="Arial Unicode MS"/>
      <family val="2"/>
    </font>
    <font>
      <sz val="12"/>
      <color theme="1"/>
      <name val="Calibri"/>
      <family val="2"/>
      <scheme val="minor"/>
    </font>
    <font>
      <b/>
      <sz val="12"/>
      <color rgb="FF9C0006"/>
      <name val="Calibri"/>
      <family val="2"/>
      <scheme val="minor"/>
    </font>
  </fonts>
  <fills count="9">
    <fill>
      <patternFill patternType="none"/>
    </fill>
    <fill>
      <patternFill patternType="gray125"/>
    </fill>
    <fill>
      <patternFill patternType="solid">
        <fgColor rgb="FFFFC7CE"/>
      </patternFill>
    </fill>
    <fill>
      <patternFill patternType="solid">
        <fgColor theme="9"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auto="1"/>
      </right>
      <top style="thin">
        <color auto="1"/>
      </top>
      <bottom style="thin">
        <color auto="1"/>
      </bottom>
      <diagonal/>
    </border>
  </borders>
  <cellStyleXfs count="3">
    <xf numFmtId="0" fontId="0" fillId="0" borderId="0"/>
    <xf numFmtId="0" fontId="2" fillId="2" borderId="0" applyNumberFormat="0" applyBorder="0" applyAlignment="0" applyProtection="0"/>
    <xf numFmtId="0" fontId="4" fillId="0" borderId="0" applyNumberFormat="0" applyFill="0" applyBorder="0" applyAlignment="0" applyProtection="0"/>
  </cellStyleXfs>
  <cellXfs count="58">
    <xf numFmtId="0" fontId="0" fillId="0" borderId="0" xfId="0"/>
    <xf numFmtId="0" fontId="1" fillId="0" borderId="1" xfId="0" applyFont="1" applyBorder="1" applyAlignment="1">
      <alignment horizontal="center" vertical="top"/>
    </xf>
    <xf numFmtId="0" fontId="0" fillId="0" borderId="0" xfId="0" applyNumberFormat="1"/>
    <xf numFmtId="0" fontId="0" fillId="0" borderId="0" xfId="0" applyFill="1"/>
    <xf numFmtId="0" fontId="4" fillId="0" borderId="0" xfId="2"/>
    <xf numFmtId="0" fontId="5" fillId="0" borderId="0" xfId="0" applyFont="1"/>
    <xf numFmtId="0" fontId="6" fillId="4" borderId="1" xfId="0" applyFont="1" applyFill="1" applyBorder="1" applyAlignment="1">
      <alignment horizontal="center" vertical="top"/>
    </xf>
    <xf numFmtId="0" fontId="0" fillId="3" borderId="0" xfId="0" applyFill="1"/>
    <xf numFmtId="0" fontId="0" fillId="4" borderId="0" xfId="0" applyFill="1"/>
    <xf numFmtId="0" fontId="0" fillId="4" borderId="3" xfId="0" applyFill="1" applyBorder="1"/>
    <xf numFmtId="0" fontId="2" fillId="2" borderId="0" xfId="1"/>
    <xf numFmtId="0" fontId="0" fillId="4" borderId="4" xfId="0" applyFill="1" applyBorder="1"/>
    <xf numFmtId="0" fontId="0" fillId="4" borderId="5" xfId="0" applyFill="1" applyBorder="1"/>
    <xf numFmtId="0" fontId="2" fillId="3" borderId="0" xfId="1" applyFill="1"/>
    <xf numFmtId="0" fontId="2" fillId="4" borderId="0" xfId="1" applyFill="1"/>
    <xf numFmtId="0" fontId="0" fillId="0" borderId="6" xfId="0" applyFill="1" applyBorder="1"/>
    <xf numFmtId="0" fontId="7" fillId="0" borderId="0" xfId="0" applyFont="1" applyAlignment="1">
      <alignment horizontal="left"/>
    </xf>
    <xf numFmtId="0" fontId="0" fillId="0" borderId="0" xfId="0" applyAlignment="1">
      <alignment horizontal="center"/>
    </xf>
    <xf numFmtId="0" fontId="0" fillId="0" borderId="0" xfId="0" applyAlignment="1">
      <alignment horizontal="left"/>
    </xf>
    <xf numFmtId="49" fontId="7" fillId="0" borderId="0" xfId="0" applyNumberFormat="1" applyFont="1" applyAlignment="1">
      <alignment horizontal="left"/>
    </xf>
    <xf numFmtId="0" fontId="3" fillId="0" borderId="0" xfId="0" applyFont="1" applyAlignment="1">
      <alignment horizontal="center"/>
    </xf>
    <xf numFmtId="0" fontId="3" fillId="5" borderId="1" xfId="0" applyFont="1" applyFill="1" applyBorder="1" applyAlignment="1">
      <alignment horizontal="center"/>
    </xf>
    <xf numFmtId="14" fontId="0" fillId="0" borderId="0" xfId="0" applyNumberFormat="1" applyAlignment="1">
      <alignment horizontal="center"/>
    </xf>
    <xf numFmtId="0" fontId="0" fillId="0" borderId="1" xfId="0" applyBorder="1" applyAlignment="1">
      <alignment horizontal="center"/>
    </xf>
    <xf numFmtId="0" fontId="0" fillId="0" borderId="1" xfId="0" applyBorder="1" applyAlignment="1">
      <alignment horizontal="left"/>
    </xf>
    <xf numFmtId="0" fontId="3" fillId="0" borderId="1" xfId="0" applyFont="1" applyBorder="1" applyAlignment="1">
      <alignment horizontal="left"/>
    </xf>
    <xf numFmtId="0" fontId="3" fillId="0" borderId="0" xfId="0" applyFont="1"/>
    <xf numFmtId="0" fontId="0" fillId="0" borderId="0" xfId="0" applyAlignment="1">
      <alignment horizontal="left" wrapText="1"/>
    </xf>
    <xf numFmtId="0" fontId="0" fillId="3" borderId="0" xfId="0" applyFill="1" applyBorder="1"/>
    <xf numFmtId="0" fontId="1" fillId="0" borderId="1" xfId="0" applyFont="1" applyBorder="1" applyAlignment="1">
      <alignment horizontal="left" vertical="top"/>
    </xf>
    <xf numFmtId="0" fontId="0" fillId="0" borderId="0" xfId="0" applyAlignment="1"/>
    <xf numFmtId="0" fontId="0" fillId="0" borderId="1" xfId="0" applyBorder="1" applyAlignment="1"/>
    <xf numFmtId="0" fontId="8" fillId="0" borderId="1" xfId="0" applyFont="1" applyBorder="1" applyAlignment="1">
      <alignment horizontal="left"/>
    </xf>
    <xf numFmtId="0" fontId="8" fillId="0" borderId="0" xfId="0" applyFont="1" applyBorder="1" applyAlignment="1">
      <alignment horizontal="left"/>
    </xf>
    <xf numFmtId="0" fontId="0" fillId="0" borderId="0" xfId="0" applyFont="1" applyAlignment="1">
      <alignment horizontal="left"/>
    </xf>
    <xf numFmtId="0" fontId="9" fillId="0" borderId="0" xfId="0" applyFont="1" applyBorder="1" applyAlignment="1">
      <alignment horizontal="left" vertical="top"/>
    </xf>
    <xf numFmtId="0" fontId="9" fillId="0" borderId="1" xfId="0" applyFont="1" applyBorder="1" applyAlignment="1">
      <alignment horizontal="left" vertical="top"/>
    </xf>
    <xf numFmtId="0" fontId="0" fillId="0" borderId="1" xfId="0" applyFont="1" applyBorder="1" applyAlignment="1">
      <alignment horizontal="left"/>
    </xf>
    <xf numFmtId="14" fontId="0" fillId="0" borderId="1" xfId="0" applyNumberFormat="1" applyBorder="1" applyAlignment="1">
      <alignment horizontal="left"/>
    </xf>
    <xf numFmtId="0" fontId="9" fillId="6" borderId="1" xfId="0" applyFont="1" applyFill="1" applyBorder="1" applyAlignment="1">
      <alignment horizontal="left" vertical="top"/>
    </xf>
    <xf numFmtId="0" fontId="0" fillId="0" borderId="0" xfId="0" quotePrefix="1"/>
    <xf numFmtId="0" fontId="6" fillId="4" borderId="7" xfId="0" applyFont="1" applyFill="1" applyBorder="1" applyAlignment="1">
      <alignment horizontal="center" vertical="top"/>
    </xf>
    <xf numFmtId="0" fontId="6" fillId="7" borderId="7" xfId="0" applyFont="1" applyFill="1" applyBorder="1" applyAlignment="1">
      <alignment horizontal="center" vertical="top"/>
    </xf>
    <xf numFmtId="0" fontId="1" fillId="7" borderId="0" xfId="0" applyFont="1" applyFill="1" applyBorder="1" applyAlignment="1">
      <alignment horizontal="left" vertical="top"/>
    </xf>
    <xf numFmtId="0" fontId="6" fillId="7" borderId="1" xfId="0" applyFont="1" applyFill="1" applyBorder="1" applyAlignment="1">
      <alignment horizontal="center" vertical="top"/>
    </xf>
    <xf numFmtId="0" fontId="0" fillId="7" borderId="0" xfId="0" applyFill="1"/>
    <xf numFmtId="0" fontId="6" fillId="7" borderId="2" xfId="0" applyFont="1" applyFill="1" applyBorder="1" applyAlignment="1">
      <alignment horizontal="center" vertical="top"/>
    </xf>
    <xf numFmtId="0" fontId="2" fillId="7" borderId="1" xfId="1" applyFill="1" applyBorder="1" applyAlignment="1">
      <alignment horizontal="center" vertical="top"/>
    </xf>
    <xf numFmtId="0" fontId="1" fillId="7" borderId="7" xfId="0" applyFont="1" applyFill="1" applyBorder="1" applyAlignment="1">
      <alignment horizontal="left" vertical="top"/>
    </xf>
    <xf numFmtId="0" fontId="10" fillId="7" borderId="0" xfId="0" applyFont="1" applyFill="1" applyBorder="1" applyAlignment="1">
      <alignment horizontal="left"/>
    </xf>
    <xf numFmtId="0" fontId="5" fillId="7" borderId="0" xfId="0" applyFont="1" applyFill="1" applyBorder="1" applyAlignment="1">
      <alignment horizontal="left"/>
    </xf>
    <xf numFmtId="0" fontId="12" fillId="7" borderId="0" xfId="1" applyFont="1" applyFill="1" applyBorder="1" applyAlignment="1">
      <alignment horizontal="left" vertical="top"/>
    </xf>
    <xf numFmtId="0" fontId="12" fillId="7" borderId="0" xfId="1" applyFont="1" applyFill="1" applyBorder="1" applyAlignment="1">
      <alignment horizontal="left"/>
    </xf>
    <xf numFmtId="0" fontId="11" fillId="0" borderId="0" xfId="0" applyFont="1" applyAlignment="1">
      <alignment wrapText="1"/>
    </xf>
    <xf numFmtId="0" fontId="11" fillId="8" borderId="1" xfId="0" applyFont="1" applyFill="1" applyBorder="1" applyAlignment="1">
      <alignment horizontal="left"/>
    </xf>
    <xf numFmtId="0" fontId="3" fillId="8" borderId="1" xfId="0" applyFont="1" applyFill="1" applyBorder="1" applyAlignment="1"/>
    <xf numFmtId="0" fontId="3" fillId="8" borderId="1" xfId="0" applyFont="1" applyFill="1" applyBorder="1" applyAlignment="1">
      <alignment horizontal="left"/>
    </xf>
    <xf numFmtId="0" fontId="3" fillId="8" borderId="1" xfId="0" applyFont="1" applyFill="1" applyBorder="1" applyAlignment="1">
      <alignment horizontal="center"/>
    </xf>
  </cellXfs>
  <cellStyles count="3">
    <cellStyle name="Bad" xfId="1" builtinId="27"/>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blast.ncbi.nlm.nih.gov/Blast.cg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66"/>
  <sheetViews>
    <sheetView tabSelected="1" topLeftCell="B40" workbookViewId="0">
      <selection activeCell="B4" sqref="B4:J4"/>
    </sheetView>
  </sheetViews>
  <sheetFormatPr defaultColWidth="10.6328125" defaultRowHeight="14.5"/>
  <cols>
    <col min="1" max="1" width="0" style="17" hidden="1" customWidth="1"/>
    <col min="2" max="2" width="18.453125" style="34" customWidth="1"/>
    <col min="3" max="3" width="20.453125" style="30" hidden="1" customWidth="1"/>
    <col min="4" max="4" width="24.08984375" style="18" customWidth="1"/>
    <col min="5" max="5" width="15" style="18" customWidth="1"/>
    <col min="6" max="6" width="12.81640625" style="17" customWidth="1"/>
    <col min="7" max="7" width="24.08984375" style="18" customWidth="1"/>
    <col min="8" max="8" width="15.08984375" style="18" customWidth="1"/>
    <col min="9" max="9" width="10.81640625" style="18"/>
    <col min="10" max="10" width="97.6328125" style="18" customWidth="1"/>
    <col min="11" max="11" width="16.453125" customWidth="1"/>
    <col min="12" max="12" width="20.453125" customWidth="1"/>
    <col min="13" max="14" width="16.453125" customWidth="1"/>
    <col min="15" max="15" width="39.453125" customWidth="1"/>
  </cols>
  <sheetData>
    <row r="1" spans="1:14" ht="23.5">
      <c r="B1" s="16" t="s">
        <v>223</v>
      </c>
      <c r="E1" s="18" t="s">
        <v>380</v>
      </c>
    </row>
    <row r="2" spans="1:14" ht="23.5">
      <c r="B2" s="19" t="s">
        <v>224</v>
      </c>
      <c r="E2" s="18" t="s">
        <v>381</v>
      </c>
    </row>
    <row r="3" spans="1:14" ht="23.5">
      <c r="B3" s="19"/>
      <c r="E3" s="18" t="s">
        <v>382</v>
      </c>
    </row>
    <row r="4" spans="1:14" ht="15.5">
      <c r="A4" s="21" t="s">
        <v>225</v>
      </c>
      <c r="B4" s="54" t="s">
        <v>226</v>
      </c>
      <c r="C4" s="55" t="s">
        <v>329</v>
      </c>
      <c r="D4" s="56" t="s">
        <v>227</v>
      </c>
      <c r="E4" s="56" t="s">
        <v>353</v>
      </c>
      <c r="F4" s="57" t="s">
        <v>319</v>
      </c>
      <c r="G4" s="56" t="s">
        <v>228</v>
      </c>
      <c r="H4" s="56" t="s">
        <v>229</v>
      </c>
      <c r="I4" s="56" t="s">
        <v>230</v>
      </c>
      <c r="J4" s="56" t="s">
        <v>231</v>
      </c>
      <c r="K4" s="17"/>
      <c r="L4" s="17"/>
      <c r="M4" s="22"/>
      <c r="N4" s="17"/>
    </row>
    <row r="5" spans="1:14" ht="16" customHeight="1">
      <c r="A5" s="23">
        <v>7</v>
      </c>
      <c r="B5" s="32" t="s">
        <v>343</v>
      </c>
      <c r="C5" s="31" t="s">
        <v>235</v>
      </c>
      <c r="D5" s="24" t="s">
        <v>326</v>
      </c>
      <c r="E5" s="24" t="s">
        <v>330</v>
      </c>
      <c r="F5" s="23" t="s">
        <v>355</v>
      </c>
      <c r="G5" s="24" t="s">
        <v>332</v>
      </c>
      <c r="H5" s="38">
        <v>43635</v>
      </c>
      <c r="I5" s="24">
        <v>1000</v>
      </c>
      <c r="J5" s="24"/>
      <c r="K5" s="17"/>
      <c r="L5" s="17"/>
      <c r="M5" s="22"/>
    </row>
    <row r="6" spans="1:14" ht="16" customHeight="1">
      <c r="A6" s="23">
        <v>8</v>
      </c>
      <c r="B6" s="32" t="s">
        <v>344</v>
      </c>
      <c r="C6" s="31" t="s">
        <v>236</v>
      </c>
      <c r="D6" s="24" t="s">
        <v>249</v>
      </c>
      <c r="E6" s="24" t="s">
        <v>330</v>
      </c>
      <c r="F6" s="23" t="s">
        <v>355</v>
      </c>
      <c r="G6" s="24" t="s">
        <v>340</v>
      </c>
      <c r="H6" s="38">
        <v>43635</v>
      </c>
      <c r="I6" s="24">
        <v>1000</v>
      </c>
      <c r="J6" s="24"/>
      <c r="K6" s="17"/>
      <c r="L6" s="17"/>
      <c r="M6" s="22"/>
    </row>
    <row r="7" spans="1:14" ht="16" customHeight="1">
      <c r="A7" s="23">
        <f>A6+1</f>
        <v>9</v>
      </c>
      <c r="B7" s="32" t="s">
        <v>345</v>
      </c>
      <c r="C7" s="31" t="s">
        <v>237</v>
      </c>
      <c r="D7" s="24" t="s">
        <v>292</v>
      </c>
      <c r="E7" s="24" t="s">
        <v>292</v>
      </c>
      <c r="F7" s="23" t="s">
        <v>355</v>
      </c>
      <c r="G7" s="24" t="s">
        <v>333</v>
      </c>
      <c r="H7" s="38">
        <v>43635</v>
      </c>
      <c r="I7" s="24">
        <v>1000</v>
      </c>
      <c r="J7" s="24" t="s">
        <v>327</v>
      </c>
      <c r="K7" s="17"/>
      <c r="L7" s="17"/>
      <c r="M7" s="22"/>
    </row>
    <row r="8" spans="1:14" ht="16" customHeight="1">
      <c r="A8" s="23">
        <f t="shared" ref="A8:A28" si="0">A7+1</f>
        <v>10</v>
      </c>
      <c r="B8" s="32" t="s">
        <v>346</v>
      </c>
      <c r="C8" s="31" t="s">
        <v>238</v>
      </c>
      <c r="D8" s="24" t="s">
        <v>239</v>
      </c>
      <c r="E8" s="24" t="s">
        <v>330</v>
      </c>
      <c r="F8" s="23" t="s">
        <v>355</v>
      </c>
      <c r="G8" s="24" t="s">
        <v>240</v>
      </c>
      <c r="H8" s="38">
        <v>43635</v>
      </c>
      <c r="I8" s="24">
        <v>1000</v>
      </c>
      <c r="J8" s="24"/>
      <c r="K8" s="17"/>
      <c r="L8" s="17"/>
      <c r="M8" s="22"/>
    </row>
    <row r="9" spans="1:14" ht="16" customHeight="1">
      <c r="A9" s="23">
        <f t="shared" si="0"/>
        <v>11</v>
      </c>
      <c r="B9" s="32" t="s">
        <v>195</v>
      </c>
      <c r="C9" s="31" t="s">
        <v>267</v>
      </c>
      <c r="D9" s="24" t="s">
        <v>268</v>
      </c>
      <c r="E9" s="24" t="s">
        <v>331</v>
      </c>
      <c r="F9" s="23" t="s">
        <v>355</v>
      </c>
      <c r="G9" s="24" t="s">
        <v>334</v>
      </c>
      <c r="H9" s="38">
        <v>43691</v>
      </c>
      <c r="I9" s="24">
        <v>1000</v>
      </c>
      <c r="J9" s="24"/>
      <c r="K9" s="17"/>
      <c r="L9" s="17"/>
      <c r="M9" s="22"/>
    </row>
    <row r="10" spans="1:14" ht="16" customHeight="1">
      <c r="A10" s="23">
        <f t="shared" si="0"/>
        <v>12</v>
      </c>
      <c r="B10" s="32" t="s">
        <v>347</v>
      </c>
      <c r="C10" s="31" t="s">
        <v>269</v>
      </c>
      <c r="D10" s="24" t="s">
        <v>268</v>
      </c>
      <c r="E10" s="24" t="s">
        <v>331</v>
      </c>
      <c r="F10" s="23" t="s">
        <v>355</v>
      </c>
      <c r="G10" s="24" t="s">
        <v>334</v>
      </c>
      <c r="H10" s="38">
        <v>43691</v>
      </c>
      <c r="I10" s="24">
        <v>1000</v>
      </c>
      <c r="J10" s="24"/>
      <c r="K10" s="17"/>
      <c r="L10" s="17"/>
      <c r="M10" s="22"/>
    </row>
    <row r="11" spans="1:14" ht="16" customHeight="1">
      <c r="A11" s="23">
        <f t="shared" si="0"/>
        <v>13</v>
      </c>
      <c r="B11" s="35" t="s">
        <v>212</v>
      </c>
      <c r="C11" s="31" t="s">
        <v>302</v>
      </c>
      <c r="D11" s="24" t="s">
        <v>268</v>
      </c>
      <c r="E11" s="24" t="s">
        <v>331</v>
      </c>
      <c r="F11" s="23" t="s">
        <v>355</v>
      </c>
      <c r="G11" s="24" t="s">
        <v>334</v>
      </c>
      <c r="H11" s="38">
        <v>43747</v>
      </c>
      <c r="I11" s="24">
        <v>1000</v>
      </c>
      <c r="J11" s="24"/>
      <c r="K11" s="17"/>
      <c r="L11" s="17"/>
      <c r="M11" s="22"/>
    </row>
    <row r="12" spans="1:14" ht="16" customHeight="1">
      <c r="A12" s="23">
        <f t="shared" si="0"/>
        <v>14</v>
      </c>
      <c r="B12" s="36" t="s">
        <v>213</v>
      </c>
      <c r="C12" s="31" t="s">
        <v>303</v>
      </c>
      <c r="D12" s="24" t="s">
        <v>268</v>
      </c>
      <c r="E12" s="24" t="s">
        <v>331</v>
      </c>
      <c r="F12" s="23" t="s">
        <v>355</v>
      </c>
      <c r="G12" s="24" t="s">
        <v>334</v>
      </c>
      <c r="H12" s="38">
        <v>43747</v>
      </c>
      <c r="I12" s="24">
        <v>1000</v>
      </c>
      <c r="J12" s="24"/>
      <c r="K12" s="17"/>
      <c r="L12" s="17"/>
      <c r="M12" s="22"/>
    </row>
    <row r="13" spans="1:14" s="26" customFormat="1" ht="15.5">
      <c r="A13" s="23">
        <f t="shared" si="0"/>
        <v>15</v>
      </c>
      <c r="B13" s="36" t="s">
        <v>189</v>
      </c>
      <c r="C13" s="31" t="s">
        <v>258</v>
      </c>
      <c r="D13" s="24" t="s">
        <v>259</v>
      </c>
      <c r="E13" s="24" t="s">
        <v>292</v>
      </c>
      <c r="F13" s="23" t="s">
        <v>355</v>
      </c>
      <c r="G13" s="24" t="s">
        <v>335</v>
      </c>
      <c r="H13" s="38">
        <v>43691</v>
      </c>
      <c r="I13" s="24">
        <v>1000</v>
      </c>
      <c r="J13" s="24"/>
      <c r="K13" s="17"/>
      <c r="L13" s="17"/>
      <c r="M13" s="22"/>
      <c r="N13"/>
    </row>
    <row r="14" spans="1:14" ht="15.5">
      <c r="A14" s="23">
        <f t="shared" si="0"/>
        <v>16</v>
      </c>
      <c r="B14" s="35" t="s">
        <v>190</v>
      </c>
      <c r="C14" s="31" t="s">
        <v>260</v>
      </c>
      <c r="D14" s="24" t="s">
        <v>259</v>
      </c>
      <c r="E14" s="24" t="s">
        <v>292</v>
      </c>
      <c r="F14" s="23" t="s">
        <v>355</v>
      </c>
      <c r="G14" s="24" t="s">
        <v>335</v>
      </c>
      <c r="H14" s="38">
        <v>43691</v>
      </c>
      <c r="I14" s="24">
        <v>1000</v>
      </c>
      <c r="J14" s="24"/>
      <c r="K14" s="17"/>
      <c r="L14" s="17"/>
      <c r="M14" s="22"/>
      <c r="N14" s="26"/>
    </row>
    <row r="15" spans="1:14" ht="15.5">
      <c r="A15" s="23"/>
      <c r="B15" s="36" t="s">
        <v>208</v>
      </c>
      <c r="C15" s="31" t="s">
        <v>294</v>
      </c>
      <c r="D15" s="24" t="s">
        <v>259</v>
      </c>
      <c r="E15" s="24" t="s">
        <v>292</v>
      </c>
      <c r="F15" s="23" t="s">
        <v>355</v>
      </c>
      <c r="G15" s="24" t="s">
        <v>335</v>
      </c>
      <c r="H15" s="38">
        <v>43747</v>
      </c>
      <c r="I15" s="24">
        <v>1000</v>
      </c>
      <c r="J15" s="24"/>
      <c r="K15" s="17"/>
      <c r="L15" s="17"/>
      <c r="M15" s="22"/>
      <c r="N15" s="26"/>
    </row>
    <row r="16" spans="1:14" ht="16" customHeight="1">
      <c r="A16" s="23">
        <f>A14+1</f>
        <v>17</v>
      </c>
      <c r="B16" s="36" t="s">
        <v>209</v>
      </c>
      <c r="C16" s="31" t="s">
        <v>296</v>
      </c>
      <c r="D16" s="24" t="s">
        <v>259</v>
      </c>
      <c r="E16" s="24" t="s">
        <v>292</v>
      </c>
      <c r="F16" s="23" t="s">
        <v>355</v>
      </c>
      <c r="G16" s="24" t="s">
        <v>335</v>
      </c>
      <c r="H16" s="38">
        <v>43747</v>
      </c>
      <c r="I16" s="24">
        <v>1000</v>
      </c>
      <c r="J16" s="24" t="s">
        <v>287</v>
      </c>
      <c r="K16" s="17"/>
      <c r="L16" s="17"/>
      <c r="M16" s="22"/>
    </row>
    <row r="17" spans="1:15" ht="16" customHeight="1">
      <c r="A17" s="23"/>
      <c r="B17" s="36" t="s">
        <v>191</v>
      </c>
      <c r="C17" s="31" t="s">
        <v>261</v>
      </c>
      <c r="D17" s="24" t="s">
        <v>262</v>
      </c>
      <c r="E17" s="24" t="s">
        <v>292</v>
      </c>
      <c r="F17" s="23" t="s">
        <v>355</v>
      </c>
      <c r="G17" s="24" t="s">
        <v>336</v>
      </c>
      <c r="H17" s="38">
        <v>43691</v>
      </c>
      <c r="I17" s="24">
        <v>1000</v>
      </c>
      <c r="J17" s="24"/>
      <c r="K17" s="17"/>
      <c r="L17" s="17"/>
      <c r="M17" s="22"/>
    </row>
    <row r="18" spans="1:15" ht="16" customHeight="1">
      <c r="A18" s="23">
        <f>A16+1</f>
        <v>18</v>
      </c>
      <c r="B18" s="36" t="s">
        <v>193</v>
      </c>
      <c r="C18" s="31" t="s">
        <v>263</v>
      </c>
      <c r="D18" s="24" t="s">
        <v>262</v>
      </c>
      <c r="E18" s="24" t="s">
        <v>292</v>
      </c>
      <c r="F18" s="23" t="s">
        <v>355</v>
      </c>
      <c r="G18" s="24" t="s">
        <v>336</v>
      </c>
      <c r="H18" s="38">
        <v>43691</v>
      </c>
      <c r="I18" s="24">
        <v>1000</v>
      </c>
      <c r="J18" s="24"/>
      <c r="K18" s="17"/>
      <c r="L18" s="17"/>
      <c r="M18" s="22"/>
    </row>
    <row r="19" spans="1:15" ht="16" customHeight="1">
      <c r="A19" s="23">
        <f t="shared" si="0"/>
        <v>19</v>
      </c>
      <c r="B19" s="33" t="s">
        <v>350</v>
      </c>
      <c r="C19" s="31" t="s">
        <v>297</v>
      </c>
      <c r="D19" s="24" t="s">
        <v>262</v>
      </c>
      <c r="E19" s="24" t="s">
        <v>292</v>
      </c>
      <c r="F19" s="23" t="s">
        <v>355</v>
      </c>
      <c r="G19" s="24" t="s">
        <v>336</v>
      </c>
      <c r="H19" s="38">
        <v>43747</v>
      </c>
      <c r="I19" s="24">
        <v>775</v>
      </c>
      <c r="J19" s="24"/>
      <c r="K19" s="17"/>
      <c r="L19" s="17"/>
      <c r="M19" s="22"/>
    </row>
    <row r="20" spans="1:15" ht="16" customHeight="1">
      <c r="A20" s="23">
        <f t="shared" si="0"/>
        <v>20</v>
      </c>
      <c r="B20" s="36" t="s">
        <v>192</v>
      </c>
      <c r="C20" s="31" t="s">
        <v>297</v>
      </c>
      <c r="D20" s="24" t="s">
        <v>262</v>
      </c>
      <c r="E20" s="24" t="s">
        <v>292</v>
      </c>
      <c r="F20" s="23" t="s">
        <v>355</v>
      </c>
      <c r="G20" s="24" t="s">
        <v>336</v>
      </c>
      <c r="H20" s="38">
        <v>43747</v>
      </c>
      <c r="I20" s="24">
        <v>775</v>
      </c>
      <c r="J20" s="24"/>
      <c r="K20" s="17"/>
      <c r="L20" s="17"/>
      <c r="M20" s="22"/>
    </row>
    <row r="21" spans="1:15" ht="16" customHeight="1">
      <c r="A21" s="23">
        <f t="shared" si="0"/>
        <v>21</v>
      </c>
      <c r="B21" s="32" t="s">
        <v>351</v>
      </c>
      <c r="C21" s="31" t="s">
        <v>299</v>
      </c>
      <c r="D21" s="24" t="s">
        <v>262</v>
      </c>
      <c r="E21" s="24" t="s">
        <v>292</v>
      </c>
      <c r="F21" s="23" t="s">
        <v>355</v>
      </c>
      <c r="G21" s="24" t="s">
        <v>336</v>
      </c>
      <c r="H21" s="38">
        <v>43747</v>
      </c>
      <c r="I21" s="24">
        <v>800</v>
      </c>
      <c r="J21" s="24" t="s">
        <v>287</v>
      </c>
      <c r="K21" s="17"/>
      <c r="L21" s="17"/>
      <c r="M21" s="22"/>
    </row>
    <row r="22" spans="1:15" ht="16" customHeight="1">
      <c r="A22" s="23">
        <f t="shared" si="0"/>
        <v>22</v>
      </c>
      <c r="B22" s="32" t="s">
        <v>306</v>
      </c>
      <c r="C22" s="31" t="s">
        <v>299</v>
      </c>
      <c r="D22" s="24" t="s">
        <v>262</v>
      </c>
      <c r="E22" s="24" t="s">
        <v>292</v>
      </c>
      <c r="F22" s="23" t="s">
        <v>355</v>
      </c>
      <c r="G22" s="24" t="s">
        <v>336</v>
      </c>
      <c r="H22" s="38">
        <v>43747</v>
      </c>
      <c r="I22" s="24">
        <v>800</v>
      </c>
      <c r="J22" s="24" t="s">
        <v>287</v>
      </c>
    </row>
    <row r="23" spans="1:15" ht="16" customHeight="1">
      <c r="A23" s="23">
        <f t="shared" si="0"/>
        <v>23</v>
      </c>
      <c r="B23" s="36" t="s">
        <v>194</v>
      </c>
      <c r="C23" s="31" t="s">
        <v>264</v>
      </c>
      <c r="D23" s="24" t="s">
        <v>265</v>
      </c>
      <c r="E23" s="24" t="s">
        <v>331</v>
      </c>
      <c r="F23" s="23" t="s">
        <v>355</v>
      </c>
      <c r="G23" s="24" t="s">
        <v>337</v>
      </c>
      <c r="H23" s="38">
        <v>43691</v>
      </c>
      <c r="I23" s="24">
        <v>1000</v>
      </c>
      <c r="J23" s="24"/>
    </row>
    <row r="24" spans="1:15" ht="16" customHeight="1">
      <c r="A24" s="23">
        <f t="shared" si="0"/>
        <v>24</v>
      </c>
      <c r="B24" s="32" t="s">
        <v>352</v>
      </c>
      <c r="C24" s="31" t="s">
        <v>266</v>
      </c>
      <c r="D24" s="24" t="s">
        <v>265</v>
      </c>
      <c r="E24" s="24" t="s">
        <v>331</v>
      </c>
      <c r="F24" s="23" t="s">
        <v>355</v>
      </c>
      <c r="G24" s="24" t="s">
        <v>337</v>
      </c>
      <c r="H24" s="38">
        <v>43691</v>
      </c>
      <c r="I24" s="24">
        <v>1000</v>
      </c>
      <c r="J24" s="24"/>
    </row>
    <row r="25" spans="1:15" ht="16" customHeight="1">
      <c r="A25" s="23">
        <f t="shared" si="0"/>
        <v>25</v>
      </c>
      <c r="B25" s="35" t="s">
        <v>210</v>
      </c>
      <c r="C25" s="31" t="s">
        <v>300</v>
      </c>
      <c r="D25" s="24" t="s">
        <v>265</v>
      </c>
      <c r="E25" s="24" t="s">
        <v>331</v>
      </c>
      <c r="F25" s="23" t="s">
        <v>355</v>
      </c>
      <c r="G25" s="24" t="s">
        <v>337</v>
      </c>
      <c r="H25" s="38">
        <v>43747</v>
      </c>
      <c r="I25" s="24">
        <v>1000</v>
      </c>
      <c r="J25" s="24"/>
    </row>
    <row r="26" spans="1:15" ht="15.5">
      <c r="A26" s="23">
        <f t="shared" si="0"/>
        <v>26</v>
      </c>
      <c r="B26" s="36" t="s">
        <v>211</v>
      </c>
      <c r="C26" s="31" t="s">
        <v>301</v>
      </c>
      <c r="D26" s="24" t="s">
        <v>265</v>
      </c>
      <c r="E26" s="24" t="s">
        <v>331</v>
      </c>
      <c r="F26" s="23" t="s">
        <v>355</v>
      </c>
      <c r="G26" s="24" t="s">
        <v>337</v>
      </c>
      <c r="H26" s="38">
        <v>43747</v>
      </c>
      <c r="I26" s="24">
        <v>1000</v>
      </c>
      <c r="J26" s="24"/>
      <c r="K26" s="20"/>
      <c r="L26" s="20"/>
      <c r="M26" s="20"/>
      <c r="N26" s="20"/>
      <c r="O26" s="20"/>
    </row>
    <row r="27" spans="1:15" ht="16" customHeight="1">
      <c r="A27" s="23">
        <f t="shared" si="0"/>
        <v>27</v>
      </c>
      <c r="B27" s="36" t="s">
        <v>187</v>
      </c>
      <c r="C27" s="31" t="s">
        <v>256</v>
      </c>
      <c r="D27" s="24" t="s">
        <v>292</v>
      </c>
      <c r="E27" s="24" t="s">
        <v>292</v>
      </c>
      <c r="F27" s="23" t="s">
        <v>355</v>
      </c>
      <c r="G27" s="24" t="s">
        <v>341</v>
      </c>
      <c r="H27" s="38">
        <v>43691</v>
      </c>
      <c r="I27" s="24">
        <v>1000</v>
      </c>
      <c r="J27" s="24"/>
      <c r="K27" s="17"/>
      <c r="L27" s="17"/>
      <c r="M27" s="22"/>
      <c r="N27" s="17"/>
    </row>
    <row r="28" spans="1:15" ht="16" customHeight="1">
      <c r="A28" s="23">
        <f t="shared" si="0"/>
        <v>28</v>
      </c>
      <c r="B28" s="36" t="s">
        <v>188</v>
      </c>
      <c r="C28" s="31" t="s">
        <v>257</v>
      </c>
      <c r="D28" s="24" t="s">
        <v>292</v>
      </c>
      <c r="E28" s="24" t="s">
        <v>292</v>
      </c>
      <c r="F28" s="23" t="s">
        <v>355</v>
      </c>
      <c r="G28" s="24" t="s">
        <v>341</v>
      </c>
      <c r="H28" s="38">
        <v>43691</v>
      </c>
      <c r="I28" s="24">
        <v>1000</v>
      </c>
      <c r="J28" s="24" t="s">
        <v>328</v>
      </c>
      <c r="K28" s="17"/>
      <c r="L28" s="17"/>
      <c r="M28" s="22"/>
      <c r="N28" s="27"/>
      <c r="O28" s="27"/>
    </row>
    <row r="29" spans="1:15" ht="16" customHeight="1">
      <c r="A29" s="23"/>
      <c r="B29" s="37" t="s">
        <v>216</v>
      </c>
      <c r="C29" s="31" t="s">
        <v>245</v>
      </c>
      <c r="D29" s="24" t="s">
        <v>246</v>
      </c>
      <c r="E29" s="24" t="s">
        <v>330</v>
      </c>
      <c r="F29" s="23" t="s">
        <v>355</v>
      </c>
      <c r="G29" s="24" t="s">
        <v>332</v>
      </c>
      <c r="H29" s="38">
        <v>43691</v>
      </c>
      <c r="I29" s="24">
        <v>1000</v>
      </c>
      <c r="J29" s="24"/>
      <c r="K29" s="17"/>
      <c r="L29" s="17"/>
      <c r="M29" s="22"/>
      <c r="N29" s="27"/>
      <c r="O29" s="27"/>
    </row>
    <row r="30" spans="1:15" ht="16" customHeight="1">
      <c r="A30" s="23">
        <v>29</v>
      </c>
      <c r="B30" s="36" t="s">
        <v>179</v>
      </c>
      <c r="C30" s="31" t="s">
        <v>247</v>
      </c>
      <c r="D30" s="24" t="s">
        <v>246</v>
      </c>
      <c r="E30" s="24" t="s">
        <v>330</v>
      </c>
      <c r="F30" s="23" t="s">
        <v>355</v>
      </c>
      <c r="G30" s="24" t="s">
        <v>332</v>
      </c>
      <c r="H30" s="38">
        <v>43691</v>
      </c>
      <c r="I30" s="24">
        <v>1000</v>
      </c>
      <c r="J30" s="24"/>
      <c r="K30" s="17"/>
      <c r="L30" s="17"/>
      <c r="M30" s="22"/>
      <c r="N30" s="17"/>
      <c r="O30" s="17"/>
    </row>
    <row r="31" spans="1:15" ht="16" customHeight="1">
      <c r="A31" s="23" t="s">
        <v>274</v>
      </c>
      <c r="B31" s="35" t="s">
        <v>198</v>
      </c>
      <c r="C31" s="31" t="s">
        <v>280</v>
      </c>
      <c r="D31" s="24" t="s">
        <v>246</v>
      </c>
      <c r="E31" s="24" t="s">
        <v>330</v>
      </c>
      <c r="F31" s="23" t="s">
        <v>355</v>
      </c>
      <c r="G31" s="24" t="s">
        <v>332</v>
      </c>
      <c r="H31" s="38">
        <v>43747</v>
      </c>
      <c r="I31" s="24">
        <v>1000</v>
      </c>
      <c r="J31" s="24"/>
      <c r="K31" s="17"/>
      <c r="L31" s="17"/>
      <c r="M31" s="22"/>
      <c r="N31" s="17"/>
    </row>
    <row r="32" spans="1:15" ht="16" customHeight="1">
      <c r="A32" s="23" t="s">
        <v>277</v>
      </c>
      <c r="B32" s="35" t="s">
        <v>199</v>
      </c>
      <c r="C32" s="31" t="s">
        <v>281</v>
      </c>
      <c r="D32" s="24" t="s">
        <v>246</v>
      </c>
      <c r="E32" s="24" t="s">
        <v>330</v>
      </c>
      <c r="F32" s="23" t="s">
        <v>355</v>
      </c>
      <c r="G32" s="24" t="s">
        <v>332</v>
      </c>
      <c r="H32" s="38">
        <v>43747</v>
      </c>
      <c r="I32" s="24">
        <v>1000</v>
      </c>
      <c r="J32" s="24"/>
      <c r="K32" s="17"/>
      <c r="L32" s="17"/>
      <c r="M32" s="22"/>
      <c r="N32" s="17"/>
    </row>
    <row r="33" spans="1:14" ht="16" customHeight="1">
      <c r="A33" s="23">
        <v>31</v>
      </c>
      <c r="B33" s="36" t="s">
        <v>184</v>
      </c>
      <c r="C33" s="31" t="s">
        <v>253</v>
      </c>
      <c r="D33" s="24" t="s">
        <v>254</v>
      </c>
      <c r="E33" s="24" t="s">
        <v>292</v>
      </c>
      <c r="F33" s="23" t="s">
        <v>355</v>
      </c>
      <c r="G33" s="24" t="s">
        <v>338</v>
      </c>
      <c r="H33" s="38">
        <v>43691</v>
      </c>
      <c r="I33" s="24">
        <v>1000</v>
      </c>
      <c r="J33" s="25"/>
      <c r="K33" s="17"/>
      <c r="L33" s="17"/>
      <c r="M33" s="22"/>
      <c r="N33" s="17"/>
    </row>
    <row r="34" spans="1:14" ht="16" customHeight="1">
      <c r="A34" s="23"/>
      <c r="B34" s="36" t="s">
        <v>185</v>
      </c>
      <c r="C34" s="31" t="s">
        <v>253</v>
      </c>
      <c r="D34" s="24" t="s">
        <v>254</v>
      </c>
      <c r="E34" s="24" t="s">
        <v>292</v>
      </c>
      <c r="F34" s="23" t="s">
        <v>355</v>
      </c>
      <c r="G34" s="24" t="s">
        <v>338</v>
      </c>
      <c r="H34" s="38">
        <v>43691</v>
      </c>
      <c r="I34" s="24">
        <v>1000</v>
      </c>
      <c r="J34" s="25"/>
      <c r="K34" s="17"/>
      <c r="L34" s="17"/>
      <c r="M34" s="22"/>
      <c r="N34" s="17"/>
    </row>
    <row r="35" spans="1:14" ht="16" customHeight="1">
      <c r="A35" s="23">
        <v>32</v>
      </c>
      <c r="B35" s="36" t="s">
        <v>186</v>
      </c>
      <c r="C35" s="31" t="s">
        <v>255</v>
      </c>
      <c r="D35" s="24" t="s">
        <v>254</v>
      </c>
      <c r="E35" s="24" t="s">
        <v>292</v>
      </c>
      <c r="F35" s="23" t="s">
        <v>355</v>
      </c>
      <c r="G35" s="24" t="s">
        <v>338</v>
      </c>
      <c r="H35" s="38">
        <v>43691</v>
      </c>
      <c r="I35" s="24">
        <v>1000</v>
      </c>
      <c r="J35" s="24"/>
      <c r="K35" s="17"/>
      <c r="L35" s="17"/>
      <c r="M35" s="22"/>
      <c r="N35" s="17"/>
    </row>
    <row r="36" spans="1:14" ht="16" customHeight="1">
      <c r="A36" s="23">
        <v>33</v>
      </c>
      <c r="B36" s="36" t="s">
        <v>204</v>
      </c>
      <c r="C36" s="31" t="s">
        <v>288</v>
      </c>
      <c r="D36" s="24" t="s">
        <v>254</v>
      </c>
      <c r="E36" s="24" t="s">
        <v>292</v>
      </c>
      <c r="F36" s="23" t="s">
        <v>355</v>
      </c>
      <c r="G36" s="24" t="s">
        <v>338</v>
      </c>
      <c r="H36" s="38">
        <v>43747</v>
      </c>
      <c r="I36" s="24">
        <v>1000</v>
      </c>
      <c r="J36" s="24"/>
      <c r="K36" s="17"/>
      <c r="L36" s="17"/>
      <c r="M36" s="22"/>
      <c r="N36" s="17"/>
    </row>
    <row r="37" spans="1:14" ht="16" customHeight="1">
      <c r="A37" s="23">
        <v>34</v>
      </c>
      <c r="B37" s="36" t="s">
        <v>205</v>
      </c>
      <c r="C37" s="31" t="s">
        <v>290</v>
      </c>
      <c r="D37" s="24" t="s">
        <v>254</v>
      </c>
      <c r="E37" s="24" t="s">
        <v>292</v>
      </c>
      <c r="F37" s="23" t="s">
        <v>355</v>
      </c>
      <c r="G37" s="24" t="s">
        <v>338</v>
      </c>
      <c r="H37" s="38">
        <v>43747</v>
      </c>
      <c r="I37" s="24">
        <v>1000</v>
      </c>
      <c r="J37" s="24" t="s">
        <v>287</v>
      </c>
      <c r="K37" s="17"/>
      <c r="L37" s="17"/>
    </row>
    <row r="38" spans="1:14" ht="16" customHeight="1">
      <c r="A38" s="23">
        <v>35</v>
      </c>
      <c r="B38" s="36" t="s">
        <v>196</v>
      </c>
      <c r="C38" s="31" t="s">
        <v>270</v>
      </c>
      <c r="D38" s="24" t="s">
        <v>271</v>
      </c>
      <c r="E38" s="24" t="s">
        <v>331</v>
      </c>
      <c r="F38" s="23" t="s">
        <v>355</v>
      </c>
      <c r="G38" s="24" t="s">
        <v>339</v>
      </c>
      <c r="H38" s="38">
        <v>43691</v>
      </c>
      <c r="I38" s="24">
        <v>1000</v>
      </c>
      <c r="J38" s="24"/>
      <c r="K38" s="17"/>
      <c r="L38" s="17"/>
    </row>
    <row r="39" spans="1:14" ht="16" customHeight="1">
      <c r="A39" s="23" t="s">
        <v>285</v>
      </c>
      <c r="B39" s="36" t="s">
        <v>197</v>
      </c>
      <c r="C39" s="31" t="s">
        <v>272</v>
      </c>
      <c r="D39" s="24" t="s">
        <v>271</v>
      </c>
      <c r="E39" s="24" t="s">
        <v>331</v>
      </c>
      <c r="F39" s="23" t="s">
        <v>355</v>
      </c>
      <c r="G39" s="24" t="s">
        <v>339</v>
      </c>
      <c r="H39" s="38">
        <v>43691</v>
      </c>
      <c r="I39" s="24">
        <v>1000</v>
      </c>
      <c r="J39" s="24"/>
      <c r="K39" s="17"/>
      <c r="L39" s="17"/>
    </row>
    <row r="40" spans="1:14" ht="16" customHeight="1">
      <c r="A40" s="23">
        <v>37</v>
      </c>
      <c r="B40" s="36" t="s">
        <v>214</v>
      </c>
      <c r="C40" s="31" t="s">
        <v>304</v>
      </c>
      <c r="D40" s="24" t="s">
        <v>271</v>
      </c>
      <c r="E40" s="24" t="s">
        <v>331</v>
      </c>
      <c r="F40" s="23" t="s">
        <v>355</v>
      </c>
      <c r="G40" s="24" t="s">
        <v>339</v>
      </c>
      <c r="H40" s="38">
        <v>43747</v>
      </c>
      <c r="I40" s="24">
        <v>1000</v>
      </c>
      <c r="J40" s="24"/>
      <c r="K40" s="17"/>
      <c r="L40" s="17"/>
    </row>
    <row r="41" spans="1:14" ht="16" customHeight="1">
      <c r="A41" s="23" t="s">
        <v>289</v>
      </c>
      <c r="B41" s="36" t="s">
        <v>215</v>
      </c>
      <c r="C41" s="31" t="s">
        <v>305</v>
      </c>
      <c r="D41" s="24" t="s">
        <v>271</v>
      </c>
      <c r="E41" s="24" t="s">
        <v>331</v>
      </c>
      <c r="F41" s="23" t="s">
        <v>355</v>
      </c>
      <c r="G41" s="24" t="s">
        <v>339</v>
      </c>
      <c r="H41" s="38">
        <v>43747</v>
      </c>
      <c r="I41" s="24">
        <v>1000</v>
      </c>
      <c r="J41" s="24"/>
      <c r="K41" s="17"/>
      <c r="L41" s="17"/>
    </row>
    <row r="42" spans="1:14" ht="16" customHeight="1">
      <c r="A42" s="23">
        <v>39</v>
      </c>
      <c r="B42" s="36" t="s">
        <v>182</v>
      </c>
      <c r="C42" s="31" t="s">
        <v>251</v>
      </c>
      <c r="D42" s="24" t="s">
        <v>239</v>
      </c>
      <c r="E42" s="24" t="s">
        <v>330</v>
      </c>
      <c r="F42" s="23" t="s">
        <v>355</v>
      </c>
      <c r="G42" s="24" t="s">
        <v>240</v>
      </c>
      <c r="H42" s="38">
        <v>43691</v>
      </c>
      <c r="I42" s="24">
        <v>1000</v>
      </c>
      <c r="J42" s="24"/>
      <c r="K42" s="17"/>
      <c r="L42" s="17"/>
    </row>
    <row r="43" spans="1:14" ht="16" customHeight="1">
      <c r="A43" s="23">
        <v>40</v>
      </c>
      <c r="B43" s="36" t="s">
        <v>183</v>
      </c>
      <c r="C43" s="31" t="s">
        <v>252</v>
      </c>
      <c r="D43" s="24" t="s">
        <v>239</v>
      </c>
      <c r="E43" s="24" t="s">
        <v>330</v>
      </c>
      <c r="F43" s="23" t="s">
        <v>355</v>
      </c>
      <c r="G43" s="24" t="s">
        <v>240</v>
      </c>
      <c r="H43" s="38">
        <v>43691</v>
      </c>
      <c r="I43" s="24">
        <v>1000</v>
      </c>
      <c r="J43" s="24"/>
      <c r="K43" s="17"/>
      <c r="L43" s="17"/>
    </row>
    <row r="44" spans="1:14" ht="16" customHeight="1">
      <c r="A44" s="23">
        <v>41</v>
      </c>
      <c r="B44" s="36" t="s">
        <v>202</v>
      </c>
      <c r="C44" s="31" t="s">
        <v>284</v>
      </c>
      <c r="D44" s="24" t="s">
        <v>239</v>
      </c>
      <c r="E44" s="24" t="s">
        <v>330</v>
      </c>
      <c r="F44" s="23" t="s">
        <v>355</v>
      </c>
      <c r="G44" s="24" t="s">
        <v>240</v>
      </c>
      <c r="H44" s="38">
        <v>43747</v>
      </c>
      <c r="I44" s="24">
        <v>1000</v>
      </c>
      <c r="J44" s="24"/>
      <c r="K44" s="17"/>
      <c r="L44" s="17"/>
    </row>
    <row r="45" spans="1:14" ht="16" customHeight="1">
      <c r="A45" s="23" t="s">
        <v>295</v>
      </c>
      <c r="B45" s="35" t="s">
        <v>203</v>
      </c>
      <c r="C45" s="31" t="s">
        <v>286</v>
      </c>
      <c r="D45" s="24" t="s">
        <v>239</v>
      </c>
      <c r="E45" s="24" t="s">
        <v>330</v>
      </c>
      <c r="F45" s="23" t="s">
        <v>355</v>
      </c>
      <c r="G45" s="24" t="s">
        <v>240</v>
      </c>
      <c r="H45" s="38">
        <v>43747</v>
      </c>
      <c r="I45" s="24">
        <v>1000</v>
      </c>
      <c r="J45" s="24" t="s">
        <v>287</v>
      </c>
      <c r="K45" s="17"/>
      <c r="L45" s="17"/>
    </row>
    <row r="46" spans="1:14" ht="15.5">
      <c r="A46" s="23">
        <v>43</v>
      </c>
      <c r="B46" s="35" t="s">
        <v>180</v>
      </c>
      <c r="C46" s="31" t="s">
        <v>248</v>
      </c>
      <c r="D46" s="24" t="s">
        <v>249</v>
      </c>
      <c r="E46" s="24" t="s">
        <v>330</v>
      </c>
      <c r="F46" s="23" t="s">
        <v>355</v>
      </c>
      <c r="G46" s="24" t="s">
        <v>340</v>
      </c>
      <c r="H46" s="38">
        <v>43691</v>
      </c>
      <c r="I46" s="24">
        <v>1000</v>
      </c>
      <c r="J46" s="24"/>
      <c r="K46" s="17"/>
      <c r="L46" s="17"/>
      <c r="M46" s="26"/>
      <c r="N46" s="26"/>
    </row>
    <row r="47" spans="1:14" ht="16" customHeight="1">
      <c r="A47" s="23" t="s">
        <v>298</v>
      </c>
      <c r="B47" s="36" t="s">
        <v>181</v>
      </c>
      <c r="C47" s="31" t="s">
        <v>250</v>
      </c>
      <c r="D47" s="24" t="s">
        <v>249</v>
      </c>
      <c r="E47" s="24" t="s">
        <v>330</v>
      </c>
      <c r="F47" s="23" t="s">
        <v>355</v>
      </c>
      <c r="G47" s="24" t="s">
        <v>340</v>
      </c>
      <c r="H47" s="38">
        <v>43691</v>
      </c>
      <c r="I47" s="24">
        <v>1000</v>
      </c>
      <c r="J47" s="24"/>
      <c r="K47" s="17"/>
      <c r="L47" s="17"/>
    </row>
    <row r="48" spans="1:14" ht="16" customHeight="1">
      <c r="A48" s="23">
        <v>45</v>
      </c>
      <c r="B48" s="35" t="s">
        <v>200</v>
      </c>
      <c r="C48" s="31" t="s">
        <v>282</v>
      </c>
      <c r="D48" s="24" t="s">
        <v>249</v>
      </c>
      <c r="E48" s="24" t="s">
        <v>330</v>
      </c>
      <c r="F48" s="23" t="s">
        <v>355</v>
      </c>
      <c r="G48" s="24" t="s">
        <v>340</v>
      </c>
      <c r="H48" s="38">
        <v>43747</v>
      </c>
      <c r="I48" s="24">
        <v>1000</v>
      </c>
      <c r="J48" s="24"/>
      <c r="K48" s="17"/>
      <c r="L48" s="17"/>
    </row>
    <row r="49" spans="1:213" ht="16" customHeight="1">
      <c r="A49" s="23">
        <v>46</v>
      </c>
      <c r="B49" s="36" t="s">
        <v>201</v>
      </c>
      <c r="C49" s="31" t="s">
        <v>283</v>
      </c>
      <c r="D49" s="24" t="s">
        <v>249</v>
      </c>
      <c r="E49" s="24" t="s">
        <v>330</v>
      </c>
      <c r="F49" s="23" t="s">
        <v>355</v>
      </c>
      <c r="G49" s="24" t="s">
        <v>340</v>
      </c>
      <c r="H49" s="38">
        <v>43747</v>
      </c>
      <c r="I49" s="24">
        <v>1000</v>
      </c>
      <c r="J49" s="24"/>
      <c r="K49" s="17"/>
      <c r="L49" s="17"/>
    </row>
    <row r="50" spans="1:213" ht="16" customHeight="1">
      <c r="A50" s="23">
        <v>47</v>
      </c>
      <c r="B50" s="36" t="s">
        <v>206</v>
      </c>
      <c r="C50" s="31" t="s">
        <v>291</v>
      </c>
      <c r="D50" s="24" t="s">
        <v>292</v>
      </c>
      <c r="E50" s="24" t="s">
        <v>292</v>
      </c>
      <c r="F50" s="23" t="s">
        <v>355</v>
      </c>
      <c r="G50" s="24" t="s">
        <v>341</v>
      </c>
      <c r="H50" s="38">
        <v>43747</v>
      </c>
      <c r="I50" s="24">
        <v>1000</v>
      </c>
      <c r="J50" s="24"/>
      <c r="K50" s="17"/>
      <c r="L50" s="17"/>
    </row>
    <row r="51" spans="1:213" ht="16" customHeight="1">
      <c r="A51" s="23">
        <v>48</v>
      </c>
      <c r="B51" s="36" t="s">
        <v>207</v>
      </c>
      <c r="C51" s="31" t="s">
        <v>293</v>
      </c>
      <c r="D51" s="24" t="s">
        <v>292</v>
      </c>
      <c r="E51" s="24" t="s">
        <v>292</v>
      </c>
      <c r="F51" s="23" t="s">
        <v>355</v>
      </c>
      <c r="G51" s="24" t="s">
        <v>341</v>
      </c>
      <c r="H51" s="38">
        <v>43747</v>
      </c>
      <c r="I51" s="24">
        <v>1000</v>
      </c>
      <c r="J51" s="24"/>
      <c r="K51" s="17"/>
      <c r="L51" s="17"/>
    </row>
    <row r="52" spans="1:213" ht="16" customHeight="1">
      <c r="A52" s="23">
        <v>49</v>
      </c>
      <c r="C52" s="31"/>
      <c r="D52" s="24"/>
      <c r="E52" s="24"/>
      <c r="F52" s="23"/>
      <c r="G52" s="24"/>
      <c r="H52" s="38"/>
      <c r="I52" s="24"/>
      <c r="J52" s="24"/>
    </row>
    <row r="53" spans="1:213" s="36" customFormat="1" ht="16" customHeight="1">
      <c r="A53" s="36">
        <v>50</v>
      </c>
      <c r="B53" s="29" t="s">
        <v>349</v>
      </c>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row>
    <row r="54" spans="1:213" s="36" customFormat="1">
      <c r="B54" s="36" t="s">
        <v>322</v>
      </c>
      <c r="C54" s="36" t="s">
        <v>241</v>
      </c>
      <c r="D54" s="36" t="s">
        <v>242</v>
      </c>
      <c r="F54" s="36" t="s">
        <v>242</v>
      </c>
      <c r="G54" s="36" t="s">
        <v>234</v>
      </c>
      <c r="H54" s="38">
        <v>43635</v>
      </c>
      <c r="I54" s="36">
        <v>1000</v>
      </c>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row>
    <row r="55" spans="1:213" s="36" customFormat="1">
      <c r="B55" s="36" t="s">
        <v>320</v>
      </c>
      <c r="C55" s="36" t="s">
        <v>232</v>
      </c>
      <c r="D55" s="36" t="s">
        <v>233</v>
      </c>
      <c r="F55" s="36" t="s">
        <v>233</v>
      </c>
      <c r="G55" s="36" t="s">
        <v>234</v>
      </c>
      <c r="H55" s="38">
        <v>43635</v>
      </c>
      <c r="I55" s="36">
        <v>1000</v>
      </c>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row>
    <row r="56" spans="1:213" s="36" customFormat="1">
      <c r="B56" s="36" t="s">
        <v>312</v>
      </c>
      <c r="C56" s="36" t="s">
        <v>243</v>
      </c>
      <c r="D56" s="36" t="s">
        <v>233</v>
      </c>
      <c r="F56" s="36" t="s">
        <v>233</v>
      </c>
      <c r="G56" s="36" t="s">
        <v>234</v>
      </c>
      <c r="H56" s="38">
        <v>43691</v>
      </c>
      <c r="I56" s="36">
        <v>1000</v>
      </c>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row>
    <row r="57" spans="1:213" s="36" customFormat="1">
      <c r="B57" s="36" t="s">
        <v>309</v>
      </c>
      <c r="C57" s="36" t="s">
        <v>273</v>
      </c>
      <c r="D57" s="36" t="s">
        <v>233</v>
      </c>
      <c r="F57" s="36" t="s">
        <v>233</v>
      </c>
      <c r="G57" s="36" t="s">
        <v>234</v>
      </c>
      <c r="H57" s="38">
        <v>43747</v>
      </c>
      <c r="I57" s="36">
        <v>1000</v>
      </c>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row>
    <row r="58" spans="1:213" s="36" customFormat="1">
      <c r="B58" s="36" t="s">
        <v>221</v>
      </c>
      <c r="C58" s="36" t="s">
        <v>275</v>
      </c>
      <c r="D58" s="36" t="s">
        <v>242</v>
      </c>
      <c r="F58" s="36" t="s">
        <v>233</v>
      </c>
      <c r="G58" s="36" t="s">
        <v>234</v>
      </c>
      <c r="H58" s="38">
        <v>43747</v>
      </c>
      <c r="I58" s="36">
        <v>1000</v>
      </c>
      <c r="J58" s="36" t="s">
        <v>276</v>
      </c>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row>
    <row r="59" spans="1:213" s="36" customFormat="1">
      <c r="B59" s="36" t="s">
        <v>222</v>
      </c>
      <c r="C59" s="36" t="s">
        <v>278</v>
      </c>
      <c r="D59" s="36" t="s">
        <v>242</v>
      </c>
      <c r="F59" s="36" t="s">
        <v>233</v>
      </c>
      <c r="G59" s="36" t="s">
        <v>234</v>
      </c>
      <c r="H59" s="38">
        <v>43747</v>
      </c>
      <c r="I59" s="36">
        <v>1000</v>
      </c>
      <c r="J59" s="36" t="s">
        <v>279</v>
      </c>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row>
    <row r="60" spans="1:213" s="36" customFormat="1">
      <c r="B60" s="36" t="s">
        <v>342</v>
      </c>
      <c r="C60" s="36" t="s">
        <v>244</v>
      </c>
      <c r="D60" s="36" t="s">
        <v>242</v>
      </c>
      <c r="F60" s="36" t="s">
        <v>242</v>
      </c>
      <c r="G60" s="36" t="s">
        <v>234</v>
      </c>
      <c r="H60" s="38">
        <v>43691</v>
      </c>
      <c r="I60" s="36">
        <v>1000</v>
      </c>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row>
    <row r="61" spans="1:213" s="36" customFormat="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row>
    <row r="62" spans="1:213" s="36" customFormat="1">
      <c r="B62" s="29" t="s">
        <v>348</v>
      </c>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row>
    <row r="63" spans="1:213" s="36" customFormat="1" ht="16" customHeight="1">
      <c r="A63" s="36">
        <v>7</v>
      </c>
      <c r="B63" s="39" t="s">
        <v>323</v>
      </c>
      <c r="C63" s="36" t="s">
        <v>235</v>
      </c>
      <c r="D63" s="36" t="s">
        <v>326</v>
      </c>
      <c r="E63" s="36" t="s">
        <v>330</v>
      </c>
      <c r="F63" s="36" t="s">
        <v>354</v>
      </c>
      <c r="G63" s="36" t="s">
        <v>332</v>
      </c>
      <c r="H63" s="38">
        <v>43635</v>
      </c>
      <c r="I63" s="36">
        <v>1000</v>
      </c>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row>
    <row r="64" spans="1:213" s="36" customFormat="1" ht="16" customHeight="1">
      <c r="A64" s="36">
        <v>8</v>
      </c>
      <c r="B64" s="39" t="s">
        <v>325</v>
      </c>
      <c r="C64" s="36" t="s">
        <v>236</v>
      </c>
      <c r="D64" s="36" t="s">
        <v>249</v>
      </c>
      <c r="E64" s="36" t="s">
        <v>330</v>
      </c>
      <c r="F64" s="36" t="s">
        <v>354</v>
      </c>
      <c r="G64" s="36" t="s">
        <v>340</v>
      </c>
      <c r="H64" s="38">
        <v>43635</v>
      </c>
      <c r="I64" s="36">
        <v>1000</v>
      </c>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row>
    <row r="65" spans="1:213" s="36" customFormat="1" ht="16" customHeight="1">
      <c r="A65" s="36">
        <f>A64+1</f>
        <v>9</v>
      </c>
      <c r="B65" s="39" t="s">
        <v>321</v>
      </c>
      <c r="C65" s="36" t="s">
        <v>237</v>
      </c>
      <c r="D65" s="36" t="s">
        <v>292</v>
      </c>
      <c r="E65" s="36" t="s">
        <v>292</v>
      </c>
      <c r="F65" s="36" t="s">
        <v>354</v>
      </c>
      <c r="G65" s="36" t="s">
        <v>333</v>
      </c>
      <c r="H65" s="38">
        <v>43635</v>
      </c>
      <c r="I65" s="36">
        <v>1000</v>
      </c>
      <c r="J65" s="36" t="s">
        <v>327</v>
      </c>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row>
    <row r="66" spans="1:213" ht="16" customHeight="1">
      <c r="A66" s="23">
        <f t="shared" ref="A66" si="1">A65+1</f>
        <v>10</v>
      </c>
      <c r="B66" s="39" t="s">
        <v>324</v>
      </c>
      <c r="C66" s="31" t="s">
        <v>238</v>
      </c>
      <c r="D66" s="24" t="s">
        <v>239</v>
      </c>
      <c r="E66" s="24" t="s">
        <v>330</v>
      </c>
      <c r="F66" s="36" t="s">
        <v>354</v>
      </c>
      <c r="G66" s="24" t="s">
        <v>240</v>
      </c>
      <c r="H66" s="38">
        <v>43635</v>
      </c>
      <c r="I66" s="24">
        <v>1000</v>
      </c>
      <c r="J66" s="24"/>
    </row>
  </sheetData>
  <sortState ref="B5:J60">
    <sortCondition descending="1" ref="F5:F6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B1" workbookViewId="0">
      <selection activeCell="E17" sqref="E17"/>
    </sheetView>
  </sheetViews>
  <sheetFormatPr defaultColWidth="8.81640625" defaultRowHeight="14.5"/>
  <cols>
    <col min="1" max="1" width="0" hidden="1" customWidth="1"/>
    <col min="2" max="2" width="24.08984375" customWidth="1"/>
    <col min="3" max="3" width="20.36328125" customWidth="1"/>
    <col min="4" max="4" width="9.08984375" hidden="1" customWidth="1"/>
    <col min="5" max="5" width="15.7265625" customWidth="1"/>
    <col min="6" max="6" width="11.36328125" customWidth="1"/>
    <col min="7" max="7" width="183.81640625" bestFit="1" customWidth="1"/>
  </cols>
  <sheetData>
    <row r="1" spans="1:7">
      <c r="A1" s="1" t="s">
        <v>0</v>
      </c>
      <c r="B1" s="1" t="s">
        <v>152</v>
      </c>
      <c r="C1" s="1" t="s">
        <v>383</v>
      </c>
      <c r="D1" s="1" t="s">
        <v>1</v>
      </c>
      <c r="E1" s="1" t="s">
        <v>362</v>
      </c>
      <c r="F1" s="1" t="s">
        <v>2</v>
      </c>
      <c r="G1" s="1" t="s">
        <v>3</v>
      </c>
    </row>
    <row r="2" spans="1:7">
      <c r="A2" s="1" t="s">
        <v>4</v>
      </c>
      <c r="B2" t="s">
        <v>154</v>
      </c>
      <c r="C2" t="s">
        <v>356</v>
      </c>
      <c r="D2" t="s">
        <v>5</v>
      </c>
      <c r="F2" s="2">
        <v>1</v>
      </c>
      <c r="G2" t="s">
        <v>6</v>
      </c>
    </row>
    <row r="3" spans="1:7">
      <c r="A3" s="1" t="s">
        <v>7</v>
      </c>
      <c r="B3" t="s">
        <v>153</v>
      </c>
      <c r="C3" t="s">
        <v>356</v>
      </c>
      <c r="D3" t="s">
        <v>8</v>
      </c>
      <c r="F3" s="2">
        <v>0.99240506329113898</v>
      </c>
      <c r="G3" t="s">
        <v>9</v>
      </c>
    </row>
    <row r="4" spans="1:7">
      <c r="A4" s="1" t="s">
        <v>10</v>
      </c>
      <c r="B4" t="s">
        <v>11</v>
      </c>
      <c r="D4" t="s">
        <v>5</v>
      </c>
      <c r="F4" s="2">
        <v>1</v>
      </c>
      <c r="G4" t="s">
        <v>12</v>
      </c>
    </row>
    <row r="5" spans="1:7">
      <c r="A5" s="1" t="s">
        <v>13</v>
      </c>
      <c r="B5" s="3" t="s">
        <v>157</v>
      </c>
      <c r="C5" s="3" t="s">
        <v>357</v>
      </c>
      <c r="D5" t="s">
        <v>8</v>
      </c>
      <c r="E5" s="3"/>
      <c r="F5" s="2">
        <v>0.94683544303797396</v>
      </c>
      <c r="G5" t="s">
        <v>14</v>
      </c>
    </row>
    <row r="6" spans="1:7">
      <c r="A6" s="1" t="s">
        <v>15</v>
      </c>
      <c r="B6" s="3" t="s">
        <v>157</v>
      </c>
      <c r="C6" s="3" t="s">
        <v>357</v>
      </c>
      <c r="D6" t="s">
        <v>8</v>
      </c>
      <c r="E6" s="3"/>
      <c r="F6" s="2">
        <v>0.95443037974683498</v>
      </c>
      <c r="G6" t="s">
        <v>16</v>
      </c>
    </row>
    <row r="7" spans="1:7">
      <c r="A7" s="1" t="s">
        <v>17</v>
      </c>
      <c r="B7" t="s">
        <v>155</v>
      </c>
      <c r="C7" t="s">
        <v>363</v>
      </c>
      <c r="D7" t="s">
        <v>5</v>
      </c>
      <c r="E7" t="s">
        <v>364</v>
      </c>
      <c r="F7" s="2">
        <v>1</v>
      </c>
      <c r="G7" t="s">
        <v>18</v>
      </c>
    </row>
    <row r="8" spans="1:7">
      <c r="A8" s="1" t="s">
        <v>19</v>
      </c>
      <c r="B8" t="s">
        <v>20</v>
      </c>
      <c r="D8" t="s">
        <v>5</v>
      </c>
      <c r="F8" s="2">
        <v>1</v>
      </c>
      <c r="G8" t="s">
        <v>21</v>
      </c>
    </row>
    <row r="9" spans="1:7">
      <c r="A9" s="1" t="s">
        <v>22</v>
      </c>
      <c r="B9" t="s">
        <v>20</v>
      </c>
      <c r="D9" t="s">
        <v>8</v>
      </c>
      <c r="F9" s="2">
        <v>0.99240506329113898</v>
      </c>
      <c r="G9" t="s">
        <v>23</v>
      </c>
    </row>
    <row r="10" spans="1:7">
      <c r="A10" s="1" t="s">
        <v>24</v>
      </c>
      <c r="B10" t="s">
        <v>25</v>
      </c>
      <c r="D10" t="s">
        <v>8</v>
      </c>
      <c r="F10" s="2">
        <v>0.99240506329113898</v>
      </c>
      <c r="G10" t="s">
        <v>26</v>
      </c>
    </row>
    <row r="11" spans="1:7">
      <c r="A11" s="1" t="s">
        <v>27</v>
      </c>
      <c r="B11" t="s">
        <v>25</v>
      </c>
      <c r="D11" t="s">
        <v>5</v>
      </c>
      <c r="F11" s="2">
        <v>1</v>
      </c>
      <c r="G11" t="s">
        <v>28</v>
      </c>
    </row>
    <row r="12" spans="1:7">
      <c r="A12" s="1" t="s">
        <v>29</v>
      </c>
      <c r="B12" t="s">
        <v>30</v>
      </c>
      <c r="D12" t="s">
        <v>8</v>
      </c>
      <c r="F12" s="2">
        <v>0.99240506329113898</v>
      </c>
      <c r="G12" t="s">
        <v>31</v>
      </c>
    </row>
    <row r="13" spans="1:7">
      <c r="A13" s="1" t="s">
        <v>32</v>
      </c>
      <c r="B13" t="s">
        <v>33</v>
      </c>
      <c r="D13" t="s">
        <v>8</v>
      </c>
      <c r="F13" s="2">
        <v>0.98481012658227796</v>
      </c>
      <c r="G13" t="s">
        <v>34</v>
      </c>
    </row>
    <row r="14" spans="1:7">
      <c r="A14" s="1" t="s">
        <v>35</v>
      </c>
      <c r="B14" t="s">
        <v>156</v>
      </c>
      <c r="D14" t="s">
        <v>8</v>
      </c>
      <c r="F14" s="2">
        <v>0.94683544303797396</v>
      </c>
      <c r="G14" t="s">
        <v>36</v>
      </c>
    </row>
    <row r="15" spans="1:7">
      <c r="A15" s="1" t="s">
        <v>37</v>
      </c>
      <c r="B15" t="s">
        <v>156</v>
      </c>
      <c r="D15" t="s">
        <v>8</v>
      </c>
      <c r="F15" s="2">
        <v>0.962025316455696</v>
      </c>
      <c r="G15" t="s">
        <v>38</v>
      </c>
    </row>
    <row r="16" spans="1:7">
      <c r="A16" s="1" t="s">
        <v>39</v>
      </c>
      <c r="B16" t="s">
        <v>156</v>
      </c>
      <c r="D16" t="s">
        <v>8</v>
      </c>
      <c r="F16" s="2">
        <v>0.94683544303797396</v>
      </c>
      <c r="G16" t="s">
        <v>40</v>
      </c>
    </row>
    <row r="17" spans="1:7">
      <c r="A17" s="1" t="s">
        <v>41</v>
      </c>
      <c r="B17" t="s">
        <v>156</v>
      </c>
      <c r="D17" t="s">
        <v>8</v>
      </c>
      <c r="F17" s="2">
        <v>0.95443037974683498</v>
      </c>
      <c r="G17" t="s">
        <v>42</v>
      </c>
    </row>
    <row r="18" spans="1:7">
      <c r="A18" s="1" t="s">
        <v>43</v>
      </c>
      <c r="B18" t="s">
        <v>156</v>
      </c>
      <c r="D18" t="s">
        <v>5</v>
      </c>
      <c r="F18" s="2">
        <v>1</v>
      </c>
      <c r="G18" t="s">
        <v>44</v>
      </c>
    </row>
    <row r="19" spans="1:7">
      <c r="A19" s="1" t="s">
        <v>45</v>
      </c>
      <c r="B19" t="s">
        <v>156</v>
      </c>
      <c r="D19" t="s">
        <v>8</v>
      </c>
      <c r="F19" s="2">
        <v>0.89746835443037898</v>
      </c>
      <c r="G19" t="s">
        <v>46</v>
      </c>
    </row>
    <row r="20" spans="1:7">
      <c r="A20" s="1" t="s">
        <v>47</v>
      </c>
      <c r="B20" t="s">
        <v>158</v>
      </c>
      <c r="C20" t="s">
        <v>358</v>
      </c>
      <c r="D20" t="s">
        <v>8</v>
      </c>
      <c r="F20" s="2">
        <v>0.99240506329113898</v>
      </c>
      <c r="G20" t="s">
        <v>48</v>
      </c>
    </row>
    <row r="21" spans="1:7">
      <c r="A21" s="1" t="s">
        <v>49</v>
      </c>
      <c r="B21" t="s">
        <v>50</v>
      </c>
      <c r="D21" t="s">
        <v>5</v>
      </c>
      <c r="F21" s="2">
        <v>1</v>
      </c>
      <c r="G21" t="s">
        <v>51</v>
      </c>
    </row>
    <row r="22" spans="1:7">
      <c r="A22" s="1" t="s">
        <v>52</v>
      </c>
      <c r="B22" t="s">
        <v>53</v>
      </c>
      <c r="C22" t="s">
        <v>365</v>
      </c>
      <c r="D22" t="s">
        <v>8</v>
      </c>
      <c r="E22" t="s">
        <v>366</v>
      </c>
      <c r="F22" s="2">
        <v>0.99240506329113898</v>
      </c>
      <c r="G22" t="s">
        <v>54</v>
      </c>
    </row>
    <row r="23" spans="1:7">
      <c r="A23" s="1" t="s">
        <v>55</v>
      </c>
      <c r="B23" t="s">
        <v>56</v>
      </c>
      <c r="C23" t="s">
        <v>367</v>
      </c>
      <c r="D23" t="s">
        <v>8</v>
      </c>
      <c r="E23" t="s">
        <v>368</v>
      </c>
      <c r="F23" s="2">
        <v>0.99240506329113898</v>
      </c>
      <c r="G23" t="s">
        <v>57</v>
      </c>
    </row>
    <row r="24" spans="1:7">
      <c r="A24" s="1" t="s">
        <v>58</v>
      </c>
      <c r="B24" t="s">
        <v>159</v>
      </c>
      <c r="C24" t="s">
        <v>359</v>
      </c>
      <c r="D24" t="s">
        <v>8</v>
      </c>
      <c r="F24" s="2">
        <v>0.96582278481012596</v>
      </c>
      <c r="G24" t="s">
        <v>59</v>
      </c>
    </row>
    <row r="25" spans="1:7">
      <c r="A25" s="1" t="s">
        <v>60</v>
      </c>
      <c r="B25" t="s">
        <v>160</v>
      </c>
      <c r="D25" t="s">
        <v>5</v>
      </c>
      <c r="F25" s="2">
        <v>1</v>
      </c>
      <c r="G25" t="s">
        <v>61</v>
      </c>
    </row>
    <row r="26" spans="1:7">
      <c r="A26" s="1" t="s">
        <v>62</v>
      </c>
      <c r="B26" t="s">
        <v>161</v>
      </c>
      <c r="C26" t="s">
        <v>369</v>
      </c>
      <c r="D26" t="s">
        <v>5</v>
      </c>
      <c r="E26" t="s">
        <v>366</v>
      </c>
      <c r="F26" s="2">
        <v>1</v>
      </c>
      <c r="G26" t="s">
        <v>63</v>
      </c>
    </row>
    <row r="27" spans="1:7">
      <c r="A27" s="1" t="s">
        <v>64</v>
      </c>
      <c r="B27" t="s">
        <v>65</v>
      </c>
      <c r="C27" t="s">
        <v>360</v>
      </c>
      <c r="D27" t="s">
        <v>8</v>
      </c>
      <c r="F27" s="2">
        <v>0.99240506329113898</v>
      </c>
      <c r="G27" t="s">
        <v>66</v>
      </c>
    </row>
    <row r="28" spans="1:7">
      <c r="A28" s="1" t="s">
        <v>67</v>
      </c>
      <c r="B28" t="s">
        <v>65</v>
      </c>
      <c r="C28" t="s">
        <v>360</v>
      </c>
      <c r="D28" t="s">
        <v>5</v>
      </c>
      <c r="F28" s="2">
        <v>1</v>
      </c>
      <c r="G28" t="s">
        <v>68</v>
      </c>
    </row>
    <row r="29" spans="1:7">
      <c r="A29" s="1" t="s">
        <v>69</v>
      </c>
      <c r="B29" t="s">
        <v>162</v>
      </c>
      <c r="C29" t="s">
        <v>360</v>
      </c>
      <c r="D29" t="s">
        <v>5</v>
      </c>
      <c r="F29" s="2">
        <v>1</v>
      </c>
      <c r="G29" t="s">
        <v>70</v>
      </c>
    </row>
    <row r="30" spans="1:7">
      <c r="A30" s="1" t="s">
        <v>71</v>
      </c>
      <c r="B30" t="s">
        <v>72</v>
      </c>
      <c r="D30" t="s">
        <v>5</v>
      </c>
      <c r="F30" s="2">
        <v>1</v>
      </c>
      <c r="G30" t="s">
        <v>73</v>
      </c>
    </row>
    <row r="31" spans="1:7">
      <c r="A31" s="1" t="s">
        <v>74</v>
      </c>
      <c r="B31" t="s">
        <v>75</v>
      </c>
      <c r="C31" t="s">
        <v>370</v>
      </c>
      <c r="D31" t="s">
        <v>5</v>
      </c>
      <c r="E31" t="s">
        <v>364</v>
      </c>
      <c r="F31" s="2">
        <v>1</v>
      </c>
      <c r="G31" t="s">
        <v>76</v>
      </c>
    </row>
    <row r="32" spans="1:7">
      <c r="A32" s="1" t="s">
        <v>77</v>
      </c>
      <c r="B32" t="s">
        <v>163</v>
      </c>
      <c r="C32" s="40" t="s">
        <v>371</v>
      </c>
      <c r="D32" t="s">
        <v>8</v>
      </c>
      <c r="E32" t="s">
        <v>364</v>
      </c>
      <c r="F32" s="2">
        <v>0.99240506329113898</v>
      </c>
      <c r="G32" t="s">
        <v>78</v>
      </c>
    </row>
    <row r="33" spans="1:7">
      <c r="A33" s="1" t="s">
        <v>79</v>
      </c>
      <c r="B33" t="s">
        <v>80</v>
      </c>
      <c r="D33" t="s">
        <v>5</v>
      </c>
      <c r="F33" s="2">
        <v>1</v>
      </c>
      <c r="G33" t="s">
        <v>81</v>
      </c>
    </row>
    <row r="34" spans="1:7">
      <c r="A34" s="1" t="s">
        <v>82</v>
      </c>
      <c r="B34" t="s">
        <v>164</v>
      </c>
      <c r="C34" t="s">
        <v>372</v>
      </c>
      <c r="D34" t="s">
        <v>5</v>
      </c>
      <c r="E34" t="s">
        <v>364</v>
      </c>
      <c r="F34" s="2">
        <v>1</v>
      </c>
      <c r="G34" t="s">
        <v>83</v>
      </c>
    </row>
    <row r="35" spans="1:7">
      <c r="A35" s="1" t="s">
        <v>84</v>
      </c>
      <c r="B35" t="s">
        <v>85</v>
      </c>
      <c r="D35" t="s">
        <v>5</v>
      </c>
      <c r="F35" s="2">
        <v>1</v>
      </c>
      <c r="G35" t="s">
        <v>86</v>
      </c>
    </row>
    <row r="36" spans="1:7">
      <c r="A36" s="1" t="s">
        <v>87</v>
      </c>
      <c r="B36" t="s">
        <v>88</v>
      </c>
      <c r="D36" t="s">
        <v>8</v>
      </c>
      <c r="F36" s="2">
        <v>0.99240506329113898</v>
      </c>
      <c r="G36" t="s">
        <v>89</v>
      </c>
    </row>
    <row r="37" spans="1:7">
      <c r="A37" s="1" t="s">
        <v>90</v>
      </c>
      <c r="B37" t="s">
        <v>88</v>
      </c>
      <c r="D37" t="s">
        <v>5</v>
      </c>
      <c r="F37" s="2">
        <v>1</v>
      </c>
      <c r="G37" t="s">
        <v>91</v>
      </c>
    </row>
    <row r="38" spans="1:7">
      <c r="A38" s="1" t="s">
        <v>92</v>
      </c>
      <c r="B38" s="4" t="s">
        <v>165</v>
      </c>
      <c r="C38" s="4"/>
      <c r="D38" t="s">
        <v>8</v>
      </c>
      <c r="E38" s="4"/>
      <c r="F38" s="2">
        <v>0.99240506329113898</v>
      </c>
      <c r="G38" t="s">
        <v>93</v>
      </c>
    </row>
    <row r="39" spans="1:7">
      <c r="A39" s="1" t="s">
        <v>94</v>
      </c>
      <c r="B39" t="s">
        <v>166</v>
      </c>
      <c r="C39" t="s">
        <v>384</v>
      </c>
      <c r="D39" t="s">
        <v>8</v>
      </c>
      <c r="E39" t="s">
        <v>364</v>
      </c>
      <c r="F39" s="2">
        <v>0.97341772151898698</v>
      </c>
      <c r="G39" t="s">
        <v>95</v>
      </c>
    </row>
    <row r="40" spans="1:7">
      <c r="A40" s="1" t="s">
        <v>96</v>
      </c>
      <c r="B40" t="s">
        <v>97</v>
      </c>
      <c r="D40" t="s">
        <v>5</v>
      </c>
      <c r="F40" s="2">
        <v>1</v>
      </c>
      <c r="G40" t="s">
        <v>98</v>
      </c>
    </row>
    <row r="41" spans="1:7">
      <c r="A41" s="1" t="s">
        <v>99</v>
      </c>
      <c r="B41" t="s">
        <v>167</v>
      </c>
      <c r="D41" t="s">
        <v>5</v>
      </c>
      <c r="F41" s="2">
        <v>1</v>
      </c>
      <c r="G41" t="s">
        <v>100</v>
      </c>
    </row>
    <row r="42" spans="1:7">
      <c r="A42" s="1" t="s">
        <v>101</v>
      </c>
      <c r="B42" t="s">
        <v>168</v>
      </c>
      <c r="D42" t="s">
        <v>5</v>
      </c>
      <c r="F42" s="2">
        <v>1</v>
      </c>
      <c r="G42" t="s">
        <v>102</v>
      </c>
    </row>
    <row r="43" spans="1:7">
      <c r="A43" s="1" t="s">
        <v>103</v>
      </c>
      <c r="B43" t="s">
        <v>104</v>
      </c>
      <c r="D43" t="s">
        <v>5</v>
      </c>
      <c r="F43" s="2">
        <v>1</v>
      </c>
      <c r="G43" t="s">
        <v>105</v>
      </c>
    </row>
    <row r="44" spans="1:7">
      <c r="A44" s="1" t="s">
        <v>106</v>
      </c>
      <c r="B44" t="s">
        <v>169</v>
      </c>
      <c r="D44" t="s">
        <v>5</v>
      </c>
      <c r="F44" s="2">
        <v>1</v>
      </c>
      <c r="G44" t="s">
        <v>107</v>
      </c>
    </row>
    <row r="45" spans="1:7">
      <c r="A45" s="1" t="s">
        <v>108</v>
      </c>
      <c r="B45" t="s">
        <v>109</v>
      </c>
      <c r="D45" t="s">
        <v>5</v>
      </c>
      <c r="F45" s="2">
        <v>1</v>
      </c>
      <c r="G45" t="s">
        <v>110</v>
      </c>
    </row>
    <row r="46" spans="1:7">
      <c r="A46" s="1" t="s">
        <v>111</v>
      </c>
      <c r="B46" t="s">
        <v>170</v>
      </c>
      <c r="C46" t="s">
        <v>373</v>
      </c>
      <c r="D46" t="s">
        <v>8</v>
      </c>
      <c r="E46" t="s">
        <v>374</v>
      </c>
      <c r="F46" s="2">
        <v>0.99240506329113898</v>
      </c>
      <c r="G46" t="s">
        <v>112</v>
      </c>
    </row>
    <row r="47" spans="1:7">
      <c r="A47" s="1" t="s">
        <v>113</v>
      </c>
      <c r="B47" t="s">
        <v>114</v>
      </c>
      <c r="D47" t="s">
        <v>5</v>
      </c>
      <c r="F47" s="2">
        <v>1</v>
      </c>
      <c r="G47" t="s">
        <v>115</v>
      </c>
    </row>
    <row r="48" spans="1:7">
      <c r="A48" s="1" t="s">
        <v>116</v>
      </c>
      <c r="B48" t="s">
        <v>114</v>
      </c>
      <c r="D48" t="s">
        <v>8</v>
      </c>
      <c r="F48" s="2">
        <v>0.99240506329113898</v>
      </c>
      <c r="G48" t="s">
        <v>117</v>
      </c>
    </row>
    <row r="49" spans="1:7">
      <c r="A49" s="1" t="s">
        <v>118</v>
      </c>
      <c r="B49" t="s">
        <v>171</v>
      </c>
      <c r="D49" t="s">
        <v>5</v>
      </c>
      <c r="F49" s="2">
        <v>1</v>
      </c>
      <c r="G49" t="s">
        <v>119</v>
      </c>
    </row>
    <row r="50" spans="1:7">
      <c r="A50" s="1" t="s">
        <v>120</v>
      </c>
      <c r="B50" t="s">
        <v>172</v>
      </c>
      <c r="C50" t="s">
        <v>361</v>
      </c>
      <c r="D50" t="s">
        <v>8</v>
      </c>
      <c r="F50" s="2">
        <v>0.96582278481012596</v>
      </c>
      <c r="G50" t="s">
        <v>121</v>
      </c>
    </row>
    <row r="51" spans="1:7">
      <c r="A51" s="1" t="s">
        <v>122</v>
      </c>
      <c r="B51" t="s">
        <v>172</v>
      </c>
      <c r="C51" t="s">
        <v>361</v>
      </c>
      <c r="D51" t="s">
        <v>8</v>
      </c>
      <c r="F51" s="2">
        <v>0.96582278481012596</v>
      </c>
      <c r="G51" t="s">
        <v>123</v>
      </c>
    </row>
    <row r="52" spans="1:7">
      <c r="A52" s="1" t="s">
        <v>124</v>
      </c>
      <c r="B52" s="5" t="s">
        <v>173</v>
      </c>
      <c r="C52" s="5" t="s">
        <v>375</v>
      </c>
      <c r="D52" t="s">
        <v>8</v>
      </c>
      <c r="E52" s="5" t="s">
        <v>366</v>
      </c>
      <c r="F52" s="2">
        <v>0.99240506329113898</v>
      </c>
      <c r="G52" t="s">
        <v>125</v>
      </c>
    </row>
    <row r="53" spans="1:7">
      <c r="A53" s="1" t="s">
        <v>126</v>
      </c>
      <c r="B53" s="5" t="s">
        <v>173</v>
      </c>
      <c r="C53" s="5" t="s">
        <v>376</v>
      </c>
      <c r="D53" t="s">
        <v>5</v>
      </c>
      <c r="E53" s="5" t="s">
        <v>366</v>
      </c>
      <c r="F53" s="2">
        <v>1</v>
      </c>
      <c r="G53" t="s">
        <v>127</v>
      </c>
    </row>
    <row r="54" spans="1:7">
      <c r="A54" s="1" t="s">
        <v>128</v>
      </c>
      <c r="B54" s="5" t="s">
        <v>173</v>
      </c>
      <c r="C54" s="5" t="s">
        <v>377</v>
      </c>
      <c r="D54" t="s">
        <v>8</v>
      </c>
      <c r="E54" s="5" t="s">
        <v>366</v>
      </c>
      <c r="F54" s="2">
        <v>0.99240506329113898</v>
      </c>
      <c r="G54" t="s">
        <v>129</v>
      </c>
    </row>
    <row r="55" spans="1:7">
      <c r="A55" s="1" t="s">
        <v>130</v>
      </c>
      <c r="B55" s="5" t="s">
        <v>173</v>
      </c>
      <c r="C55" s="5" t="s">
        <v>378</v>
      </c>
      <c r="D55" t="s">
        <v>8</v>
      </c>
      <c r="E55" s="5" t="s">
        <v>366</v>
      </c>
      <c r="F55" s="2">
        <v>0.99240506329113898</v>
      </c>
      <c r="G55" t="s">
        <v>131</v>
      </c>
    </row>
    <row r="56" spans="1:7">
      <c r="A56" s="1" t="s">
        <v>132</v>
      </c>
      <c r="B56" t="s">
        <v>133</v>
      </c>
      <c r="D56" t="s">
        <v>5</v>
      </c>
      <c r="F56" s="2">
        <v>1</v>
      </c>
      <c r="G56" t="s">
        <v>134</v>
      </c>
    </row>
    <row r="57" spans="1:7">
      <c r="A57" s="1" t="s">
        <v>135</v>
      </c>
      <c r="B57" t="s">
        <v>174</v>
      </c>
      <c r="C57" t="s">
        <v>379</v>
      </c>
      <c r="D57" t="s">
        <v>5</v>
      </c>
      <c r="E57" t="s">
        <v>374</v>
      </c>
      <c r="F57" s="2">
        <v>1</v>
      </c>
      <c r="G57" t="s">
        <v>136</v>
      </c>
    </row>
    <row r="58" spans="1:7">
      <c r="A58" s="1" t="s">
        <v>137</v>
      </c>
      <c r="B58" t="s">
        <v>175</v>
      </c>
      <c r="C58" t="s">
        <v>360</v>
      </c>
      <c r="D58" t="s">
        <v>8</v>
      </c>
      <c r="F58" s="2">
        <v>0.90886075949366996</v>
      </c>
      <c r="G58" t="s">
        <v>138</v>
      </c>
    </row>
    <row r="59" spans="1:7">
      <c r="A59" s="1" t="s">
        <v>139</v>
      </c>
      <c r="B59" t="s">
        <v>175</v>
      </c>
      <c r="C59" t="s">
        <v>360</v>
      </c>
      <c r="D59" t="s">
        <v>8</v>
      </c>
      <c r="F59" s="2">
        <v>0.91645569620253098</v>
      </c>
      <c r="G59" t="s">
        <v>140</v>
      </c>
    </row>
    <row r="60" spans="1:7">
      <c r="A60" s="1" t="s">
        <v>141</v>
      </c>
      <c r="B60" t="s">
        <v>176</v>
      </c>
      <c r="D60" t="s">
        <v>5</v>
      </c>
      <c r="F60" s="2">
        <v>1</v>
      </c>
      <c r="G60" t="s">
        <v>142</v>
      </c>
    </row>
    <row r="61" spans="1:7">
      <c r="A61" s="1" t="s">
        <v>143</v>
      </c>
      <c r="B61" t="s">
        <v>177</v>
      </c>
      <c r="C61" t="s">
        <v>360</v>
      </c>
      <c r="D61" t="s">
        <v>8</v>
      </c>
      <c r="F61" s="2">
        <v>0.99240506329113898</v>
      </c>
      <c r="G61" t="s">
        <v>144</v>
      </c>
    </row>
    <row r="62" spans="1:7">
      <c r="A62" s="1" t="s">
        <v>145</v>
      </c>
      <c r="B62" t="s">
        <v>177</v>
      </c>
      <c r="C62" t="s">
        <v>360</v>
      </c>
      <c r="D62" t="s">
        <v>5</v>
      </c>
      <c r="F62" s="2">
        <v>1</v>
      </c>
      <c r="G62" t="s">
        <v>146</v>
      </c>
    </row>
    <row r="63" spans="1:7">
      <c r="A63" s="1" t="s">
        <v>147</v>
      </c>
      <c r="B63" t="s">
        <v>148</v>
      </c>
      <c r="D63" t="s">
        <v>5</v>
      </c>
      <c r="F63" s="2">
        <v>1</v>
      </c>
      <c r="G63" t="s">
        <v>149</v>
      </c>
    </row>
    <row r="64" spans="1:7">
      <c r="A64" s="1" t="s">
        <v>150</v>
      </c>
      <c r="B64" t="s">
        <v>148</v>
      </c>
      <c r="D64" t="s">
        <v>5</v>
      </c>
      <c r="F64" s="2">
        <v>1</v>
      </c>
      <c r="G64" t="s">
        <v>151</v>
      </c>
    </row>
  </sheetData>
  <conditionalFormatting sqref="F1:F1048576">
    <cfRule type="colorScale" priority="1">
      <colorScale>
        <cfvo type="num" val="0.9"/>
        <cfvo type="num" val="0.97"/>
        <cfvo type="max"/>
        <color rgb="FFFF0000"/>
        <color rgb="FFFFEB84"/>
        <color theme="6"/>
      </colorScale>
    </cfRule>
  </conditionalFormatting>
  <hyperlinks>
    <hyperlink ref="B38" r:id="rId1" location="alnHdr_619728187" tooltip="Go to alignment for Poecilia reticulata mitochondrion, complete genome" display="https://blast.ncbi.nlm.nih.gov/Blast.cgi - alnHdr_619728187"/>
  </hyperlinks>
  <pageMargins left="0.75" right="0.75" top="1" bottom="1" header="0.5" footer="0.5"/>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4"/>
  <sheetViews>
    <sheetView zoomScale="97" zoomScaleNormal="97" workbookViewId="0">
      <selection activeCell="E14" sqref="E14"/>
    </sheetView>
  </sheetViews>
  <sheetFormatPr defaultColWidth="10.6328125" defaultRowHeight="14.5"/>
  <cols>
    <col min="1" max="1" width="18.26953125" style="50" customWidth="1"/>
    <col min="2" max="2" width="18.81640625" bestFit="1" customWidth="1"/>
    <col min="3" max="3" width="12.453125" bestFit="1" customWidth="1"/>
    <col min="4" max="4" width="21.6328125" bestFit="1" customWidth="1"/>
    <col min="5" max="5" width="23.08984375" bestFit="1" customWidth="1"/>
    <col min="6" max="6" width="15.08984375" bestFit="1" customWidth="1"/>
    <col min="7" max="7" width="10.08984375" bestFit="1" customWidth="1"/>
    <col min="8" max="8" width="9.81640625" bestFit="1" customWidth="1"/>
    <col min="9" max="9" width="29.08984375" bestFit="1" customWidth="1"/>
    <col min="10" max="11" width="8.6328125" bestFit="1" customWidth="1"/>
    <col min="12" max="12" width="20.81640625" bestFit="1" customWidth="1"/>
    <col min="13" max="13" width="16.81640625" bestFit="1" customWidth="1"/>
    <col min="14" max="14" width="20" bestFit="1" customWidth="1"/>
    <col min="15" max="15" width="15.08984375" bestFit="1" customWidth="1"/>
    <col min="16" max="16" width="5.36328125" bestFit="1" customWidth="1"/>
    <col min="17" max="17" width="12.6328125" bestFit="1" customWidth="1"/>
    <col min="18" max="21" width="5.08984375" bestFit="1" customWidth="1"/>
    <col min="23" max="23" width="8.36328125" bestFit="1" customWidth="1"/>
    <col min="24" max="25" width="10.08984375" bestFit="1" customWidth="1"/>
    <col min="26" max="26" width="14.6328125" bestFit="1" customWidth="1"/>
    <col min="27" max="28" width="12.36328125" bestFit="1" customWidth="1"/>
    <col min="29" max="29" width="17.453125" bestFit="1" customWidth="1"/>
    <col min="30" max="31" width="13.36328125" bestFit="1" customWidth="1"/>
    <col min="32" max="33" width="15" bestFit="1" customWidth="1"/>
    <col min="34" max="34" width="13.6328125" bestFit="1" customWidth="1"/>
    <col min="35" max="35" width="11.453125" bestFit="1" customWidth="1"/>
    <col min="36" max="36" width="15.6328125" bestFit="1" customWidth="1"/>
    <col min="37" max="37" width="2.08984375" bestFit="1" customWidth="1"/>
    <col min="38" max="38" width="3.36328125" bestFit="1" customWidth="1"/>
    <col min="39" max="40" width="33" bestFit="1" customWidth="1"/>
    <col min="41" max="41" width="9" bestFit="1" customWidth="1"/>
    <col min="42" max="42" width="40" bestFit="1" customWidth="1"/>
    <col min="43" max="43" width="11.36328125" bestFit="1" customWidth="1"/>
    <col min="44" max="44" width="21" bestFit="1" customWidth="1"/>
    <col min="45" max="46" width="32.81640625" bestFit="1" customWidth="1"/>
    <col min="47" max="47" width="4.08984375" bestFit="1" customWidth="1"/>
    <col min="48" max="48" width="11.81640625" bestFit="1" customWidth="1"/>
    <col min="49" max="50" width="18.81640625" bestFit="1" customWidth="1"/>
    <col min="51" max="51" width="12" bestFit="1" customWidth="1"/>
    <col min="52" max="52" width="9.453125" bestFit="1" customWidth="1"/>
    <col min="53" max="54" width="13.6328125" bestFit="1" customWidth="1"/>
    <col min="55" max="55" width="24.36328125" bestFit="1" customWidth="1"/>
    <col min="56" max="56" width="11" bestFit="1" customWidth="1"/>
    <col min="57" max="57" width="13.08984375" bestFit="1" customWidth="1"/>
    <col min="58" max="58" width="11.6328125" bestFit="1" customWidth="1"/>
    <col min="60" max="65" width="7" bestFit="1" customWidth="1"/>
    <col min="66" max="66" width="6.6328125" bestFit="1" customWidth="1"/>
    <col min="67" max="67" width="20.36328125" bestFit="1" customWidth="1"/>
    <col min="68" max="68" width="5.08984375" bestFit="1" customWidth="1"/>
  </cols>
  <sheetData>
    <row r="1" spans="1:68" s="45" customFormat="1" ht="15.5">
      <c r="A1" s="48" t="s">
        <v>226</v>
      </c>
      <c r="B1" s="42" t="s">
        <v>53</v>
      </c>
      <c r="C1" s="44" t="s">
        <v>56</v>
      </c>
      <c r="D1" s="44" t="s">
        <v>155</v>
      </c>
      <c r="E1" s="44" t="s">
        <v>164</v>
      </c>
      <c r="F1" s="44" t="s">
        <v>165</v>
      </c>
      <c r="G1" s="44" t="s">
        <v>153</v>
      </c>
      <c r="H1" s="44" t="s">
        <v>154</v>
      </c>
      <c r="I1" s="44" t="s">
        <v>161</v>
      </c>
      <c r="J1" s="44" t="s">
        <v>175</v>
      </c>
      <c r="K1" s="44" t="s">
        <v>175</v>
      </c>
      <c r="L1" s="44" t="s">
        <v>75</v>
      </c>
      <c r="M1" s="44" t="s">
        <v>163</v>
      </c>
      <c r="N1" s="44" t="s">
        <v>166</v>
      </c>
      <c r="O1" s="44" t="s">
        <v>174</v>
      </c>
      <c r="P1" s="44" t="s">
        <v>170</v>
      </c>
      <c r="Q1" s="44" t="s">
        <v>33</v>
      </c>
      <c r="R1" s="44" t="s">
        <v>173</v>
      </c>
      <c r="S1" s="44" t="s">
        <v>173</v>
      </c>
      <c r="T1" s="44" t="s">
        <v>173</v>
      </c>
      <c r="U1" s="44" t="s">
        <v>173</v>
      </c>
      <c r="W1" s="44" t="s">
        <v>148</v>
      </c>
      <c r="X1" s="44" t="s">
        <v>114</v>
      </c>
      <c r="Y1" s="44" t="s">
        <v>114</v>
      </c>
      <c r="Z1" s="44" t="s">
        <v>109</v>
      </c>
      <c r="AA1" s="44" t="s">
        <v>88</v>
      </c>
      <c r="AB1" s="44" t="s">
        <v>88</v>
      </c>
      <c r="AC1" s="44" t="s">
        <v>80</v>
      </c>
      <c r="AD1" s="44" t="s">
        <v>20</v>
      </c>
      <c r="AE1" s="44" t="s">
        <v>20</v>
      </c>
      <c r="AF1" s="44" t="s">
        <v>25</v>
      </c>
      <c r="AG1" s="44" t="s">
        <v>25</v>
      </c>
      <c r="AH1" s="44" t="s">
        <v>30</v>
      </c>
      <c r="AI1" s="44" t="s">
        <v>11</v>
      </c>
      <c r="AJ1" s="44" t="s">
        <v>160</v>
      </c>
      <c r="AK1" s="46"/>
      <c r="AL1" s="44" t="s">
        <v>171</v>
      </c>
      <c r="AM1" s="44" t="s">
        <v>157</v>
      </c>
      <c r="AN1" s="44" t="s">
        <v>157</v>
      </c>
      <c r="AO1" s="44" t="s">
        <v>167</v>
      </c>
      <c r="AP1" s="44" t="s">
        <v>158</v>
      </c>
      <c r="AQ1" s="44" t="s">
        <v>133</v>
      </c>
      <c r="AR1" s="44" t="s">
        <v>176</v>
      </c>
      <c r="AS1" s="44" t="s">
        <v>177</v>
      </c>
      <c r="AT1" s="44" t="s">
        <v>177</v>
      </c>
      <c r="AU1" s="44" t="s">
        <v>178</v>
      </c>
      <c r="AV1" s="44" t="s">
        <v>168</v>
      </c>
      <c r="AW1" s="44" t="s">
        <v>172</v>
      </c>
      <c r="AX1" s="44" t="s">
        <v>172</v>
      </c>
      <c r="AY1" s="44" t="s">
        <v>169</v>
      </c>
      <c r="AZ1" s="44" t="s">
        <v>50</v>
      </c>
      <c r="BA1" s="44" t="s">
        <v>65</v>
      </c>
      <c r="BB1" s="44" t="s">
        <v>65</v>
      </c>
      <c r="BC1" s="44" t="s">
        <v>162</v>
      </c>
      <c r="BD1" s="44" t="s">
        <v>72</v>
      </c>
      <c r="BE1" s="44" t="s">
        <v>85</v>
      </c>
      <c r="BF1" s="44" t="s">
        <v>97</v>
      </c>
      <c r="BH1" s="47" t="s">
        <v>156</v>
      </c>
      <c r="BI1" s="47" t="s">
        <v>156</v>
      </c>
      <c r="BJ1" s="47" t="s">
        <v>156</v>
      </c>
      <c r="BK1" s="47" t="s">
        <v>156</v>
      </c>
      <c r="BL1" s="47" t="s">
        <v>156</v>
      </c>
      <c r="BM1" s="47" t="s">
        <v>156</v>
      </c>
      <c r="BN1" s="47" t="s">
        <v>104</v>
      </c>
      <c r="BO1" s="47" t="s">
        <v>159</v>
      </c>
    </row>
    <row r="2" spans="1:68">
      <c r="A2" s="49" t="s">
        <v>312</v>
      </c>
    </row>
    <row r="3" spans="1:68" ht="16" thickBot="1">
      <c r="A3" s="43" t="s">
        <v>216</v>
      </c>
      <c r="B3">
        <v>0</v>
      </c>
      <c r="C3">
        <v>0</v>
      </c>
      <c r="D3">
        <v>0</v>
      </c>
      <c r="E3">
        <v>0</v>
      </c>
      <c r="F3">
        <v>0</v>
      </c>
      <c r="G3">
        <v>0</v>
      </c>
      <c r="H3">
        <v>0</v>
      </c>
      <c r="I3">
        <v>0</v>
      </c>
      <c r="J3">
        <v>0</v>
      </c>
      <c r="K3">
        <v>0</v>
      </c>
      <c r="L3">
        <v>83</v>
      </c>
      <c r="M3">
        <v>0</v>
      </c>
      <c r="N3">
        <v>0</v>
      </c>
      <c r="O3">
        <v>0</v>
      </c>
      <c r="P3">
        <v>0</v>
      </c>
      <c r="Q3">
        <v>0</v>
      </c>
      <c r="R3">
        <v>0</v>
      </c>
      <c r="S3">
        <v>0</v>
      </c>
      <c r="T3">
        <v>0</v>
      </c>
      <c r="U3">
        <v>0</v>
      </c>
      <c r="W3" s="8">
        <v>0</v>
      </c>
      <c r="X3" s="8">
        <v>0</v>
      </c>
      <c r="Y3" s="8">
        <v>0</v>
      </c>
      <c r="Z3" s="8">
        <v>0</v>
      </c>
      <c r="AA3" s="8">
        <v>0</v>
      </c>
      <c r="AB3" s="8">
        <v>0</v>
      </c>
      <c r="AC3" s="8">
        <v>0</v>
      </c>
      <c r="AD3" s="8">
        <v>0</v>
      </c>
      <c r="AE3" s="8">
        <v>0</v>
      </c>
      <c r="AF3" s="8">
        <v>0</v>
      </c>
      <c r="AG3" s="8">
        <v>0</v>
      </c>
      <c r="AH3" s="8">
        <v>0</v>
      </c>
      <c r="AI3" s="8">
        <v>0</v>
      </c>
      <c r="AJ3" s="8">
        <v>0</v>
      </c>
      <c r="AK3" s="11">
        <f>SUM(W3:AJ3)</f>
        <v>0</v>
      </c>
      <c r="AL3" s="7">
        <v>0</v>
      </c>
      <c r="AM3" s="7">
        <v>0</v>
      </c>
      <c r="AN3" s="7">
        <v>0</v>
      </c>
      <c r="AO3" s="7">
        <v>0</v>
      </c>
      <c r="AP3" s="7">
        <v>0</v>
      </c>
      <c r="AQ3" s="7">
        <v>0</v>
      </c>
      <c r="AR3" s="7">
        <v>0</v>
      </c>
      <c r="AS3" s="7">
        <v>0</v>
      </c>
      <c r="AT3" s="7">
        <v>0</v>
      </c>
      <c r="AU3" s="7">
        <v>0</v>
      </c>
      <c r="AV3" s="7">
        <v>0</v>
      </c>
      <c r="AW3" s="7">
        <v>0</v>
      </c>
      <c r="AX3" s="7">
        <v>0</v>
      </c>
      <c r="AY3" s="7">
        <v>0</v>
      </c>
      <c r="AZ3" s="7">
        <v>0</v>
      </c>
      <c r="BA3" s="7">
        <v>0</v>
      </c>
      <c r="BB3" s="7">
        <v>0</v>
      </c>
      <c r="BC3" s="7">
        <v>0</v>
      </c>
      <c r="BD3" s="7">
        <v>0</v>
      </c>
      <c r="BE3" s="7">
        <v>0</v>
      </c>
      <c r="BF3" s="7">
        <v>0</v>
      </c>
      <c r="BH3" s="10">
        <v>0</v>
      </c>
      <c r="BI3" s="10">
        <v>0</v>
      </c>
      <c r="BJ3" s="10">
        <v>0</v>
      </c>
      <c r="BK3" s="10">
        <v>0</v>
      </c>
      <c r="BL3" s="10">
        <v>0</v>
      </c>
      <c r="BM3" s="10">
        <v>0</v>
      </c>
      <c r="BN3" s="10">
        <v>25</v>
      </c>
      <c r="BO3" s="10">
        <v>0</v>
      </c>
      <c r="BP3">
        <f>SUM(BH3:BO3)</f>
        <v>25</v>
      </c>
    </row>
    <row r="4" spans="1:68" ht="15.5">
      <c r="A4" s="43" t="s">
        <v>179</v>
      </c>
      <c r="B4">
        <v>0</v>
      </c>
      <c r="C4">
        <v>0</v>
      </c>
      <c r="D4">
        <v>0</v>
      </c>
      <c r="E4">
        <v>0</v>
      </c>
      <c r="F4">
        <v>0</v>
      </c>
      <c r="G4">
        <v>0</v>
      </c>
      <c r="H4">
        <v>0</v>
      </c>
      <c r="I4">
        <v>0</v>
      </c>
      <c r="J4">
        <v>0</v>
      </c>
      <c r="K4">
        <v>0</v>
      </c>
      <c r="L4">
        <v>0</v>
      </c>
      <c r="M4">
        <v>0</v>
      </c>
      <c r="N4">
        <v>0</v>
      </c>
      <c r="O4">
        <v>0</v>
      </c>
      <c r="P4">
        <v>0</v>
      </c>
      <c r="Q4">
        <v>0</v>
      </c>
      <c r="R4">
        <v>0</v>
      </c>
      <c r="S4">
        <v>0</v>
      </c>
      <c r="T4">
        <v>0</v>
      </c>
      <c r="U4">
        <v>0</v>
      </c>
      <c r="W4" s="8">
        <v>0</v>
      </c>
      <c r="X4" s="8">
        <v>0</v>
      </c>
      <c r="Y4" s="8">
        <v>0</v>
      </c>
      <c r="Z4" s="8">
        <v>0</v>
      </c>
      <c r="AA4" s="8">
        <v>0</v>
      </c>
      <c r="AB4" s="8">
        <v>0</v>
      </c>
      <c r="AC4" s="8">
        <v>0</v>
      </c>
      <c r="AD4" s="8">
        <v>0</v>
      </c>
      <c r="AE4" s="8">
        <v>0</v>
      </c>
      <c r="AF4" s="8">
        <v>0</v>
      </c>
      <c r="AG4" s="8">
        <v>0</v>
      </c>
      <c r="AH4" s="8">
        <v>0</v>
      </c>
      <c r="AI4" s="8">
        <v>0</v>
      </c>
      <c r="AJ4" s="8">
        <v>0</v>
      </c>
      <c r="AK4" s="9">
        <f>SUM(W4:AJ4)</f>
        <v>0</v>
      </c>
      <c r="AL4" s="7">
        <v>0</v>
      </c>
      <c r="AM4" s="7">
        <v>0</v>
      </c>
      <c r="AN4" s="7">
        <v>0</v>
      </c>
      <c r="AO4" s="7">
        <v>0</v>
      </c>
      <c r="AP4" s="7">
        <v>0</v>
      </c>
      <c r="AQ4" s="7">
        <v>0</v>
      </c>
      <c r="AR4" s="7">
        <v>0</v>
      </c>
      <c r="AS4" s="7">
        <v>0</v>
      </c>
      <c r="AT4" s="7">
        <v>0</v>
      </c>
      <c r="AU4" s="7">
        <v>0</v>
      </c>
      <c r="AV4" s="7">
        <v>0</v>
      </c>
      <c r="AW4" s="7">
        <v>0</v>
      </c>
      <c r="AX4" s="7">
        <v>0</v>
      </c>
      <c r="AY4" s="7">
        <v>0</v>
      </c>
      <c r="AZ4" s="7">
        <v>0</v>
      </c>
      <c r="BA4" s="7">
        <v>0</v>
      </c>
      <c r="BB4" s="7">
        <v>0</v>
      </c>
      <c r="BC4" s="7">
        <v>0</v>
      </c>
      <c r="BD4" s="7">
        <v>179</v>
      </c>
      <c r="BE4" s="7">
        <v>0</v>
      </c>
      <c r="BF4" s="7">
        <v>0</v>
      </c>
      <c r="BH4" s="10">
        <v>0</v>
      </c>
      <c r="BI4" s="10">
        <v>0</v>
      </c>
      <c r="BJ4" s="10">
        <v>0</v>
      </c>
      <c r="BK4" s="10">
        <v>0</v>
      </c>
      <c r="BL4" s="10">
        <v>0</v>
      </c>
      <c r="BM4" s="10">
        <v>0</v>
      </c>
      <c r="BN4" s="10">
        <v>0</v>
      </c>
      <c r="BO4" s="10">
        <v>0</v>
      </c>
      <c r="BP4">
        <f>SUM(BH4:BO4)</f>
        <v>0</v>
      </c>
    </row>
    <row r="5" spans="1:68" ht="15.5">
      <c r="A5" s="43" t="s">
        <v>180</v>
      </c>
      <c r="B5">
        <v>0</v>
      </c>
      <c r="C5">
        <v>0</v>
      </c>
      <c r="D5">
        <v>0</v>
      </c>
      <c r="E5">
        <v>0</v>
      </c>
      <c r="F5">
        <v>0</v>
      </c>
      <c r="G5">
        <v>0</v>
      </c>
      <c r="H5">
        <v>109</v>
      </c>
      <c r="I5">
        <v>75</v>
      </c>
      <c r="J5">
        <v>0</v>
      </c>
      <c r="K5">
        <v>453</v>
      </c>
      <c r="L5">
        <v>0</v>
      </c>
      <c r="M5">
        <v>0</v>
      </c>
      <c r="N5">
        <v>0</v>
      </c>
      <c r="O5">
        <v>0</v>
      </c>
      <c r="P5">
        <v>0</v>
      </c>
      <c r="Q5">
        <v>0</v>
      </c>
      <c r="R5">
        <v>0</v>
      </c>
      <c r="S5">
        <v>0</v>
      </c>
      <c r="T5">
        <v>0</v>
      </c>
      <c r="U5">
        <v>0</v>
      </c>
      <c r="W5" s="8">
        <v>0</v>
      </c>
      <c r="X5" s="8">
        <v>0</v>
      </c>
      <c r="Y5" s="8">
        <v>0</v>
      </c>
      <c r="Z5" s="8">
        <v>0</v>
      </c>
      <c r="AA5" s="8">
        <v>0</v>
      </c>
      <c r="AB5" s="8">
        <v>0</v>
      </c>
      <c r="AC5" s="8">
        <v>0</v>
      </c>
      <c r="AD5" s="8">
        <v>0</v>
      </c>
      <c r="AE5" s="8">
        <v>0</v>
      </c>
      <c r="AF5" s="8">
        <v>0</v>
      </c>
      <c r="AG5" s="8">
        <v>0</v>
      </c>
      <c r="AH5" s="8">
        <v>0</v>
      </c>
      <c r="AI5" s="8">
        <v>0</v>
      </c>
      <c r="AJ5" s="8">
        <v>0</v>
      </c>
      <c r="AK5" s="9">
        <f t="shared" ref="AK5:AK18" si="0">SUM(W5:AJ5)</f>
        <v>0</v>
      </c>
      <c r="AL5" s="7">
        <v>0</v>
      </c>
      <c r="AM5" s="7">
        <v>0</v>
      </c>
      <c r="AN5" s="7">
        <v>0</v>
      </c>
      <c r="AO5" s="7">
        <v>0</v>
      </c>
      <c r="AP5" s="7">
        <v>0</v>
      </c>
      <c r="AQ5" s="7">
        <v>0</v>
      </c>
      <c r="AR5" s="7">
        <v>0</v>
      </c>
      <c r="AS5" s="7">
        <v>0</v>
      </c>
      <c r="AT5" s="7">
        <v>0</v>
      </c>
      <c r="AU5" s="7">
        <v>0</v>
      </c>
      <c r="AV5" s="7">
        <v>0</v>
      </c>
      <c r="AW5" s="7">
        <v>0</v>
      </c>
      <c r="AX5" s="7">
        <v>0</v>
      </c>
      <c r="AY5" s="7">
        <v>0</v>
      </c>
      <c r="AZ5" s="7">
        <v>0</v>
      </c>
      <c r="BA5" s="7">
        <v>0</v>
      </c>
      <c r="BB5" s="7">
        <v>236</v>
      </c>
      <c r="BC5" s="7">
        <v>0</v>
      </c>
      <c r="BD5" s="7">
        <v>0</v>
      </c>
      <c r="BE5" s="7">
        <v>0</v>
      </c>
      <c r="BF5" s="7">
        <v>0</v>
      </c>
      <c r="BH5" s="10">
        <v>0</v>
      </c>
      <c r="BI5" s="10">
        <v>0</v>
      </c>
      <c r="BJ5" s="10">
        <v>0</v>
      </c>
      <c r="BK5" s="10">
        <v>0</v>
      </c>
      <c r="BL5" s="10">
        <v>0</v>
      </c>
      <c r="BM5" s="10">
        <v>0</v>
      </c>
      <c r="BN5" s="10">
        <v>0</v>
      </c>
      <c r="BO5" s="10">
        <v>0</v>
      </c>
      <c r="BP5">
        <f t="shared" ref="BP5:BP18" si="1">SUM(BH5:BO5)</f>
        <v>0</v>
      </c>
    </row>
    <row r="6" spans="1:68" ht="15.5">
      <c r="A6" s="43" t="s">
        <v>181</v>
      </c>
      <c r="B6">
        <v>0</v>
      </c>
      <c r="C6">
        <v>0</v>
      </c>
      <c r="D6">
        <v>0</v>
      </c>
      <c r="E6">
        <v>0</v>
      </c>
      <c r="F6">
        <v>0</v>
      </c>
      <c r="G6">
        <v>0</v>
      </c>
      <c r="H6">
        <v>38</v>
      </c>
      <c r="I6">
        <v>0</v>
      </c>
      <c r="J6">
        <v>0</v>
      </c>
      <c r="K6">
        <v>725</v>
      </c>
      <c r="L6">
        <v>0</v>
      </c>
      <c r="M6">
        <v>0</v>
      </c>
      <c r="N6">
        <v>0</v>
      </c>
      <c r="O6">
        <v>0</v>
      </c>
      <c r="P6">
        <v>0</v>
      </c>
      <c r="Q6">
        <v>0</v>
      </c>
      <c r="R6">
        <v>0</v>
      </c>
      <c r="S6">
        <v>0</v>
      </c>
      <c r="T6">
        <v>0</v>
      </c>
      <c r="U6">
        <v>0</v>
      </c>
      <c r="W6" s="8">
        <v>0</v>
      </c>
      <c r="X6" s="8">
        <v>0</v>
      </c>
      <c r="Y6" s="8">
        <v>0</v>
      </c>
      <c r="Z6" s="8">
        <v>0</v>
      </c>
      <c r="AA6" s="8">
        <v>0</v>
      </c>
      <c r="AB6" s="8">
        <v>0</v>
      </c>
      <c r="AC6" s="8">
        <v>0</v>
      </c>
      <c r="AD6" s="8">
        <v>0</v>
      </c>
      <c r="AE6" s="8">
        <v>0</v>
      </c>
      <c r="AF6" s="8">
        <v>0</v>
      </c>
      <c r="AG6" s="8">
        <v>0</v>
      </c>
      <c r="AH6" s="8">
        <v>0</v>
      </c>
      <c r="AI6" s="8">
        <v>0</v>
      </c>
      <c r="AJ6" s="8">
        <v>0</v>
      </c>
      <c r="AK6" s="9">
        <f t="shared" si="0"/>
        <v>0</v>
      </c>
      <c r="AL6" s="7">
        <v>0</v>
      </c>
      <c r="AM6" s="7">
        <v>0</v>
      </c>
      <c r="AN6" s="7">
        <v>0</v>
      </c>
      <c r="AO6" s="7">
        <v>0</v>
      </c>
      <c r="AP6" s="7">
        <v>0</v>
      </c>
      <c r="AQ6" s="7">
        <v>0</v>
      </c>
      <c r="AR6" s="7">
        <v>0</v>
      </c>
      <c r="AS6" s="7">
        <v>0</v>
      </c>
      <c r="AT6" s="7">
        <v>0</v>
      </c>
      <c r="AU6" s="7">
        <v>0</v>
      </c>
      <c r="AV6" s="7">
        <v>0</v>
      </c>
      <c r="AW6" s="7">
        <v>0</v>
      </c>
      <c r="AX6" s="7">
        <v>0</v>
      </c>
      <c r="AY6" s="7">
        <v>0</v>
      </c>
      <c r="AZ6" s="7">
        <v>0</v>
      </c>
      <c r="BA6" s="7">
        <v>0</v>
      </c>
      <c r="BB6" s="7">
        <v>596</v>
      </c>
      <c r="BC6" s="7">
        <v>0</v>
      </c>
      <c r="BD6" s="7">
        <v>0</v>
      </c>
      <c r="BE6" s="7">
        <v>0</v>
      </c>
      <c r="BF6" s="7">
        <v>0</v>
      </c>
      <c r="BH6" s="10">
        <v>0</v>
      </c>
      <c r="BI6" s="10">
        <v>0</v>
      </c>
      <c r="BJ6" s="10">
        <v>0</v>
      </c>
      <c r="BK6" s="10">
        <v>0</v>
      </c>
      <c r="BL6" s="10">
        <v>0</v>
      </c>
      <c r="BM6" s="10">
        <v>0</v>
      </c>
      <c r="BN6" s="10">
        <v>0</v>
      </c>
      <c r="BO6" s="10">
        <v>0</v>
      </c>
      <c r="BP6">
        <f t="shared" si="1"/>
        <v>0</v>
      </c>
    </row>
    <row r="7" spans="1:68" ht="15.5">
      <c r="A7" s="43" t="s">
        <v>182</v>
      </c>
      <c r="B7">
        <v>256</v>
      </c>
      <c r="C7">
        <v>0</v>
      </c>
      <c r="D7">
        <v>0</v>
      </c>
      <c r="E7">
        <v>0</v>
      </c>
      <c r="F7">
        <v>0</v>
      </c>
      <c r="G7">
        <v>0</v>
      </c>
      <c r="H7">
        <v>0</v>
      </c>
      <c r="I7">
        <v>0</v>
      </c>
      <c r="J7">
        <v>0</v>
      </c>
      <c r="K7">
        <v>0</v>
      </c>
      <c r="L7">
        <v>0</v>
      </c>
      <c r="M7">
        <v>0</v>
      </c>
      <c r="N7">
        <v>0</v>
      </c>
      <c r="O7">
        <v>0</v>
      </c>
      <c r="P7">
        <v>19</v>
      </c>
      <c r="Q7">
        <v>0</v>
      </c>
      <c r="R7">
        <v>40</v>
      </c>
      <c r="S7">
        <v>0</v>
      </c>
      <c r="T7">
        <v>0</v>
      </c>
      <c r="U7">
        <v>0</v>
      </c>
      <c r="W7" s="8">
        <v>0</v>
      </c>
      <c r="X7" s="8">
        <v>0</v>
      </c>
      <c r="Y7" s="8">
        <v>0</v>
      </c>
      <c r="Z7" s="8">
        <v>0</v>
      </c>
      <c r="AA7" s="8">
        <v>0</v>
      </c>
      <c r="AB7" s="8">
        <v>0</v>
      </c>
      <c r="AC7" s="8">
        <v>0</v>
      </c>
      <c r="AD7" s="8">
        <v>0</v>
      </c>
      <c r="AE7" s="8">
        <v>0</v>
      </c>
      <c r="AF7" s="8">
        <v>0</v>
      </c>
      <c r="AG7" s="8">
        <v>0</v>
      </c>
      <c r="AH7" s="8">
        <v>0</v>
      </c>
      <c r="AI7" s="8">
        <v>0</v>
      </c>
      <c r="AJ7" s="8">
        <v>0</v>
      </c>
      <c r="AK7" s="9">
        <f t="shared" si="0"/>
        <v>0</v>
      </c>
      <c r="AL7" s="7">
        <v>0</v>
      </c>
      <c r="AM7" s="7">
        <v>0</v>
      </c>
      <c r="AN7" s="7">
        <v>0</v>
      </c>
      <c r="AO7" s="7">
        <v>0</v>
      </c>
      <c r="AP7" s="7">
        <v>0</v>
      </c>
      <c r="AQ7" s="7">
        <v>0</v>
      </c>
      <c r="AR7" s="7">
        <v>0</v>
      </c>
      <c r="AS7" s="7">
        <v>0</v>
      </c>
      <c r="AT7" s="7">
        <v>0</v>
      </c>
      <c r="AU7" s="7">
        <v>0</v>
      </c>
      <c r="AV7" s="7">
        <v>0</v>
      </c>
      <c r="AW7" s="7">
        <v>0</v>
      </c>
      <c r="AX7" s="7">
        <v>0</v>
      </c>
      <c r="AY7" s="7">
        <v>0</v>
      </c>
      <c r="AZ7" s="7">
        <v>0</v>
      </c>
      <c r="BA7" s="7">
        <v>0</v>
      </c>
      <c r="BB7" s="7">
        <v>188</v>
      </c>
      <c r="BC7" s="7">
        <v>0</v>
      </c>
      <c r="BD7" s="7">
        <v>0</v>
      </c>
      <c r="BE7" s="7">
        <v>0</v>
      </c>
      <c r="BF7" s="7">
        <v>0</v>
      </c>
      <c r="BH7" s="10">
        <v>0</v>
      </c>
      <c r="BI7" s="10">
        <v>0</v>
      </c>
      <c r="BJ7" s="10">
        <v>0</v>
      </c>
      <c r="BK7" s="10">
        <v>0</v>
      </c>
      <c r="BL7" s="10">
        <v>0</v>
      </c>
      <c r="BM7" s="10">
        <v>0</v>
      </c>
      <c r="BN7" s="10">
        <v>0</v>
      </c>
      <c r="BO7" s="10">
        <v>0</v>
      </c>
      <c r="BP7">
        <f t="shared" si="1"/>
        <v>0</v>
      </c>
    </row>
    <row r="8" spans="1:68" ht="15.5">
      <c r="A8" s="43" t="s">
        <v>183</v>
      </c>
      <c r="B8">
        <v>130</v>
      </c>
      <c r="C8">
        <v>0</v>
      </c>
      <c r="D8">
        <v>0</v>
      </c>
      <c r="E8">
        <v>0</v>
      </c>
      <c r="F8">
        <v>0</v>
      </c>
      <c r="G8">
        <v>0</v>
      </c>
      <c r="H8">
        <v>23</v>
      </c>
      <c r="I8">
        <v>0</v>
      </c>
      <c r="J8">
        <v>0</v>
      </c>
      <c r="K8">
        <v>67</v>
      </c>
      <c r="L8">
        <v>0</v>
      </c>
      <c r="M8">
        <v>27</v>
      </c>
      <c r="N8">
        <v>0</v>
      </c>
      <c r="O8">
        <v>0</v>
      </c>
      <c r="P8">
        <v>49</v>
      </c>
      <c r="Q8">
        <v>0</v>
      </c>
      <c r="R8">
        <v>0</v>
      </c>
      <c r="S8">
        <v>0</v>
      </c>
      <c r="T8">
        <v>0</v>
      </c>
      <c r="U8">
        <v>0</v>
      </c>
      <c r="W8" s="8">
        <v>0</v>
      </c>
      <c r="X8" s="8">
        <v>0</v>
      </c>
      <c r="Y8" s="8">
        <v>0</v>
      </c>
      <c r="Z8" s="8">
        <v>0</v>
      </c>
      <c r="AA8" s="8">
        <v>0</v>
      </c>
      <c r="AB8" s="8">
        <v>0</v>
      </c>
      <c r="AC8" s="8">
        <v>0</v>
      </c>
      <c r="AD8" s="8">
        <v>0</v>
      </c>
      <c r="AE8" s="8">
        <v>0</v>
      </c>
      <c r="AF8" s="8">
        <v>0</v>
      </c>
      <c r="AG8" s="8">
        <v>0</v>
      </c>
      <c r="AH8" s="8">
        <v>0</v>
      </c>
      <c r="AI8" s="8">
        <v>0</v>
      </c>
      <c r="AJ8" s="8">
        <v>0</v>
      </c>
      <c r="AK8" s="9">
        <f t="shared" si="0"/>
        <v>0</v>
      </c>
      <c r="AL8" s="7">
        <v>0</v>
      </c>
      <c r="AM8" s="7">
        <v>0</v>
      </c>
      <c r="AN8" s="7">
        <v>0</v>
      </c>
      <c r="AO8" s="7">
        <v>0</v>
      </c>
      <c r="AP8" s="7">
        <v>0</v>
      </c>
      <c r="AQ8" s="7">
        <v>0</v>
      </c>
      <c r="AR8" s="7">
        <v>0</v>
      </c>
      <c r="AS8" s="7">
        <v>0</v>
      </c>
      <c r="AT8" s="7">
        <v>0</v>
      </c>
      <c r="AU8" s="7">
        <v>0</v>
      </c>
      <c r="AV8" s="7">
        <v>0</v>
      </c>
      <c r="AW8" s="7">
        <v>0</v>
      </c>
      <c r="AX8" s="7">
        <v>0</v>
      </c>
      <c r="AY8" s="7">
        <v>0</v>
      </c>
      <c r="AZ8" s="7">
        <v>0</v>
      </c>
      <c r="BA8" s="7">
        <v>0</v>
      </c>
      <c r="BB8" s="7">
        <v>104</v>
      </c>
      <c r="BC8" s="7">
        <v>0</v>
      </c>
      <c r="BD8" s="7">
        <v>0</v>
      </c>
      <c r="BE8" s="7">
        <v>0</v>
      </c>
      <c r="BF8" s="7">
        <v>0</v>
      </c>
      <c r="BH8" s="10">
        <v>0</v>
      </c>
      <c r="BI8" s="10">
        <v>0</v>
      </c>
      <c r="BJ8" s="10">
        <v>0</v>
      </c>
      <c r="BK8" s="10">
        <v>0</v>
      </c>
      <c r="BL8" s="10">
        <v>0</v>
      </c>
      <c r="BM8" s="10">
        <v>0</v>
      </c>
      <c r="BN8" s="10">
        <v>0</v>
      </c>
      <c r="BO8" s="10">
        <v>0</v>
      </c>
      <c r="BP8">
        <f t="shared" si="1"/>
        <v>0</v>
      </c>
    </row>
    <row r="9" spans="1:68" ht="15.5">
      <c r="A9" s="43" t="s">
        <v>184</v>
      </c>
      <c r="B9">
        <v>0</v>
      </c>
      <c r="C9">
        <v>0</v>
      </c>
      <c r="D9">
        <v>0</v>
      </c>
      <c r="E9">
        <v>0</v>
      </c>
      <c r="F9">
        <v>0</v>
      </c>
      <c r="G9">
        <v>0</v>
      </c>
      <c r="H9">
        <v>0</v>
      </c>
      <c r="I9">
        <v>0</v>
      </c>
      <c r="J9">
        <v>0</v>
      </c>
      <c r="K9">
        <v>0</v>
      </c>
      <c r="L9">
        <v>0</v>
      </c>
      <c r="M9">
        <v>0</v>
      </c>
      <c r="N9">
        <v>0</v>
      </c>
      <c r="O9">
        <v>0</v>
      </c>
      <c r="P9">
        <v>0</v>
      </c>
      <c r="Q9">
        <v>0</v>
      </c>
      <c r="R9">
        <v>0</v>
      </c>
      <c r="S9">
        <v>0</v>
      </c>
      <c r="T9">
        <v>0</v>
      </c>
      <c r="U9">
        <v>0</v>
      </c>
      <c r="W9" s="8">
        <v>0</v>
      </c>
      <c r="X9" s="8">
        <v>0</v>
      </c>
      <c r="Y9" s="8">
        <v>0</v>
      </c>
      <c r="Z9" s="8">
        <v>0</v>
      </c>
      <c r="AA9" s="8">
        <v>0</v>
      </c>
      <c r="AB9" s="8">
        <v>0</v>
      </c>
      <c r="AC9" s="8">
        <v>0</v>
      </c>
      <c r="AD9" s="8">
        <v>0</v>
      </c>
      <c r="AE9" s="8">
        <v>0</v>
      </c>
      <c r="AF9" s="8">
        <v>0</v>
      </c>
      <c r="AG9" s="8">
        <v>0</v>
      </c>
      <c r="AH9" s="8">
        <v>0</v>
      </c>
      <c r="AI9" s="8">
        <v>0</v>
      </c>
      <c r="AJ9" s="8">
        <v>0</v>
      </c>
      <c r="AK9" s="9">
        <f t="shared" si="0"/>
        <v>0</v>
      </c>
      <c r="AL9" s="7">
        <v>0</v>
      </c>
      <c r="AM9" s="7">
        <v>0</v>
      </c>
      <c r="AN9" s="7">
        <v>0</v>
      </c>
      <c r="AO9" s="7">
        <v>0</v>
      </c>
      <c r="AP9" s="7">
        <v>0</v>
      </c>
      <c r="AQ9" s="7">
        <v>0</v>
      </c>
      <c r="AR9" s="7">
        <v>0</v>
      </c>
      <c r="AS9" s="7">
        <v>0</v>
      </c>
      <c r="AT9" s="7">
        <v>136</v>
      </c>
      <c r="AU9" s="7">
        <v>0</v>
      </c>
      <c r="AV9" s="7">
        <v>0</v>
      </c>
      <c r="AW9" s="7">
        <v>0</v>
      </c>
      <c r="AX9" s="7">
        <v>0</v>
      </c>
      <c r="AY9" s="7">
        <v>0</v>
      </c>
      <c r="AZ9" s="7">
        <v>0</v>
      </c>
      <c r="BA9" s="7">
        <v>0</v>
      </c>
      <c r="BB9" s="7">
        <v>439</v>
      </c>
      <c r="BC9" s="7">
        <v>0</v>
      </c>
      <c r="BD9" s="7">
        <v>0</v>
      </c>
      <c r="BE9" s="7">
        <v>0</v>
      </c>
      <c r="BF9" s="7">
        <v>0</v>
      </c>
      <c r="BH9" s="10">
        <v>0</v>
      </c>
      <c r="BI9" s="10">
        <v>0</v>
      </c>
      <c r="BJ9" s="10">
        <v>95</v>
      </c>
      <c r="BK9" s="10">
        <v>0</v>
      </c>
      <c r="BL9" s="10">
        <v>0</v>
      </c>
      <c r="BM9" s="10">
        <v>0</v>
      </c>
      <c r="BN9" s="10">
        <v>0</v>
      </c>
      <c r="BO9" s="10">
        <v>0</v>
      </c>
      <c r="BP9">
        <f t="shared" si="1"/>
        <v>95</v>
      </c>
    </row>
    <row r="10" spans="1:68" ht="15.5">
      <c r="A10" s="43" t="s">
        <v>185</v>
      </c>
      <c r="B10">
        <v>0</v>
      </c>
      <c r="C10">
        <v>0</v>
      </c>
      <c r="D10">
        <v>0</v>
      </c>
      <c r="E10">
        <v>0</v>
      </c>
      <c r="F10">
        <v>0</v>
      </c>
      <c r="G10">
        <v>0</v>
      </c>
      <c r="H10">
        <v>0</v>
      </c>
      <c r="I10">
        <v>0</v>
      </c>
      <c r="J10">
        <v>0</v>
      </c>
      <c r="K10">
        <v>113</v>
      </c>
      <c r="L10">
        <v>0</v>
      </c>
      <c r="M10">
        <v>0</v>
      </c>
      <c r="N10">
        <v>0</v>
      </c>
      <c r="O10">
        <v>0</v>
      </c>
      <c r="P10">
        <v>0</v>
      </c>
      <c r="Q10">
        <v>0</v>
      </c>
      <c r="R10">
        <v>0</v>
      </c>
      <c r="S10">
        <v>0</v>
      </c>
      <c r="T10">
        <v>0</v>
      </c>
      <c r="U10">
        <v>0</v>
      </c>
      <c r="W10" s="8">
        <v>0</v>
      </c>
      <c r="X10" s="8">
        <v>0</v>
      </c>
      <c r="Y10" s="8">
        <v>0</v>
      </c>
      <c r="Z10" s="8">
        <v>0</v>
      </c>
      <c r="AA10" s="8">
        <v>0</v>
      </c>
      <c r="AB10" s="8">
        <v>0</v>
      </c>
      <c r="AC10" s="8">
        <v>0</v>
      </c>
      <c r="AD10" s="8">
        <v>0</v>
      </c>
      <c r="AE10" s="8">
        <v>0</v>
      </c>
      <c r="AF10" s="8">
        <v>0</v>
      </c>
      <c r="AG10" s="8">
        <v>0</v>
      </c>
      <c r="AH10" s="8">
        <v>0</v>
      </c>
      <c r="AI10" s="8">
        <v>0</v>
      </c>
      <c r="AJ10" s="8">
        <v>0</v>
      </c>
      <c r="AK10" s="9">
        <f t="shared" si="0"/>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70</v>
      </c>
      <c r="BC10" s="7">
        <v>0</v>
      </c>
      <c r="BD10" s="7">
        <v>0</v>
      </c>
      <c r="BE10" s="7">
        <v>0</v>
      </c>
      <c r="BF10" s="7">
        <v>48</v>
      </c>
      <c r="BH10" s="10">
        <v>0</v>
      </c>
      <c r="BI10" s="10">
        <v>0</v>
      </c>
      <c r="BJ10" s="10">
        <v>31</v>
      </c>
      <c r="BK10" s="10">
        <v>0</v>
      </c>
      <c r="BL10" s="10">
        <v>0</v>
      </c>
      <c r="BM10" s="10">
        <v>0</v>
      </c>
      <c r="BN10" s="10">
        <v>0</v>
      </c>
      <c r="BO10" s="10">
        <v>0</v>
      </c>
      <c r="BP10">
        <f t="shared" si="1"/>
        <v>31</v>
      </c>
    </row>
    <row r="11" spans="1:68" ht="15.5">
      <c r="A11" s="43" t="s">
        <v>186</v>
      </c>
      <c r="B11">
        <v>0</v>
      </c>
      <c r="C11">
        <v>0</v>
      </c>
      <c r="D11">
        <v>0</v>
      </c>
      <c r="E11">
        <v>0</v>
      </c>
      <c r="F11">
        <v>0</v>
      </c>
      <c r="G11">
        <v>0</v>
      </c>
      <c r="H11">
        <v>240</v>
      </c>
      <c r="I11">
        <v>0</v>
      </c>
      <c r="J11">
        <v>105</v>
      </c>
      <c r="K11">
        <v>541</v>
      </c>
      <c r="L11">
        <v>0</v>
      </c>
      <c r="M11">
        <v>0</v>
      </c>
      <c r="N11">
        <v>0</v>
      </c>
      <c r="O11">
        <v>0</v>
      </c>
      <c r="P11">
        <v>0</v>
      </c>
      <c r="Q11">
        <v>0</v>
      </c>
      <c r="R11">
        <v>0</v>
      </c>
      <c r="S11">
        <v>0</v>
      </c>
      <c r="T11">
        <v>0</v>
      </c>
      <c r="U11">
        <v>90</v>
      </c>
      <c r="W11" s="8">
        <v>0</v>
      </c>
      <c r="X11" s="8">
        <v>0</v>
      </c>
      <c r="Y11" s="8">
        <v>0</v>
      </c>
      <c r="Z11" s="8">
        <v>0</v>
      </c>
      <c r="AA11" s="8">
        <v>0</v>
      </c>
      <c r="AB11" s="8">
        <v>0</v>
      </c>
      <c r="AC11" s="8">
        <v>0</v>
      </c>
      <c r="AD11" s="8">
        <v>0</v>
      </c>
      <c r="AE11" s="8">
        <v>0</v>
      </c>
      <c r="AF11" s="8">
        <v>0</v>
      </c>
      <c r="AG11" s="8">
        <v>0</v>
      </c>
      <c r="AH11" s="8">
        <v>0</v>
      </c>
      <c r="AI11" s="8">
        <v>0</v>
      </c>
      <c r="AJ11" s="8">
        <v>0</v>
      </c>
      <c r="AK11" s="9">
        <f t="shared" si="0"/>
        <v>0</v>
      </c>
      <c r="AL11" s="7">
        <v>0</v>
      </c>
      <c r="AM11" s="7">
        <v>0</v>
      </c>
      <c r="AN11" s="7">
        <v>0</v>
      </c>
      <c r="AO11" s="7">
        <v>0</v>
      </c>
      <c r="AP11" s="7">
        <v>0</v>
      </c>
      <c r="AQ11" s="7">
        <v>0</v>
      </c>
      <c r="AR11" s="7">
        <v>0</v>
      </c>
      <c r="AS11" s="7">
        <v>0</v>
      </c>
      <c r="AT11" s="7">
        <v>0</v>
      </c>
      <c r="AU11" s="7">
        <v>0</v>
      </c>
      <c r="AV11" s="7">
        <v>0</v>
      </c>
      <c r="AW11" s="7">
        <v>0</v>
      </c>
      <c r="AX11" s="7">
        <v>0</v>
      </c>
      <c r="AY11" s="7">
        <v>0</v>
      </c>
      <c r="AZ11" s="7">
        <v>0</v>
      </c>
      <c r="BA11" s="7">
        <v>0</v>
      </c>
      <c r="BB11" s="7">
        <v>578</v>
      </c>
      <c r="BC11" s="7">
        <v>0</v>
      </c>
      <c r="BD11" s="7">
        <v>0</v>
      </c>
      <c r="BE11" s="7">
        <v>0</v>
      </c>
      <c r="BF11" s="7">
        <v>129</v>
      </c>
      <c r="BH11" s="10">
        <v>0</v>
      </c>
      <c r="BI11" s="10">
        <v>0</v>
      </c>
      <c r="BJ11" s="10">
        <v>58</v>
      </c>
      <c r="BK11" s="10">
        <v>0</v>
      </c>
      <c r="BL11" s="10">
        <v>0</v>
      </c>
      <c r="BM11" s="10">
        <v>0</v>
      </c>
      <c r="BN11" s="10">
        <v>24</v>
      </c>
      <c r="BO11" s="10">
        <v>0</v>
      </c>
      <c r="BP11">
        <f t="shared" si="1"/>
        <v>82</v>
      </c>
    </row>
    <row r="12" spans="1:68" ht="15.5">
      <c r="A12" s="43" t="s">
        <v>187</v>
      </c>
      <c r="B12">
        <v>0</v>
      </c>
      <c r="C12">
        <v>0</v>
      </c>
      <c r="D12">
        <v>0</v>
      </c>
      <c r="E12">
        <v>0</v>
      </c>
      <c r="F12">
        <v>0</v>
      </c>
      <c r="G12">
        <v>0</v>
      </c>
      <c r="H12">
        <v>25</v>
      </c>
      <c r="I12">
        <v>79</v>
      </c>
      <c r="J12">
        <v>0</v>
      </c>
      <c r="K12">
        <v>0</v>
      </c>
      <c r="L12">
        <v>0</v>
      </c>
      <c r="M12">
        <v>0</v>
      </c>
      <c r="N12">
        <v>0</v>
      </c>
      <c r="O12">
        <v>0</v>
      </c>
      <c r="P12">
        <v>0</v>
      </c>
      <c r="Q12">
        <v>0</v>
      </c>
      <c r="R12">
        <v>0</v>
      </c>
      <c r="S12">
        <v>0</v>
      </c>
      <c r="T12">
        <v>0</v>
      </c>
      <c r="U12">
        <v>0</v>
      </c>
      <c r="W12" s="8">
        <v>0</v>
      </c>
      <c r="X12" s="8">
        <v>0</v>
      </c>
      <c r="Y12" s="8">
        <v>0</v>
      </c>
      <c r="Z12" s="8">
        <v>0</v>
      </c>
      <c r="AA12" s="8">
        <v>0</v>
      </c>
      <c r="AB12" s="8">
        <v>0</v>
      </c>
      <c r="AC12" s="8">
        <v>0</v>
      </c>
      <c r="AD12" s="8">
        <v>0</v>
      </c>
      <c r="AE12" s="8">
        <v>0</v>
      </c>
      <c r="AF12" s="8">
        <v>0</v>
      </c>
      <c r="AG12" s="8">
        <v>0</v>
      </c>
      <c r="AH12" s="8">
        <v>0</v>
      </c>
      <c r="AI12" s="8">
        <v>0</v>
      </c>
      <c r="AJ12" s="8">
        <v>0</v>
      </c>
      <c r="AK12" s="9">
        <f t="shared" si="0"/>
        <v>0</v>
      </c>
      <c r="AL12" s="7">
        <v>0</v>
      </c>
      <c r="AM12" s="7">
        <v>0</v>
      </c>
      <c r="AN12" s="7">
        <v>0</v>
      </c>
      <c r="AO12" s="7">
        <v>0</v>
      </c>
      <c r="AP12" s="7">
        <v>0</v>
      </c>
      <c r="AQ12" s="7">
        <v>0</v>
      </c>
      <c r="AR12" s="7">
        <v>0</v>
      </c>
      <c r="AS12" s="7">
        <v>0</v>
      </c>
      <c r="AT12" s="7">
        <v>80</v>
      </c>
      <c r="AU12" s="7">
        <v>0</v>
      </c>
      <c r="AV12" s="7">
        <v>0</v>
      </c>
      <c r="AW12" s="7">
        <v>0</v>
      </c>
      <c r="AX12" s="7">
        <v>17</v>
      </c>
      <c r="AY12" s="7">
        <v>0</v>
      </c>
      <c r="AZ12" s="7">
        <v>0</v>
      </c>
      <c r="BA12" s="7">
        <v>0</v>
      </c>
      <c r="BB12" s="7">
        <v>101</v>
      </c>
      <c r="BC12" s="7">
        <v>0</v>
      </c>
      <c r="BD12" s="7">
        <v>0</v>
      </c>
      <c r="BE12" s="7">
        <v>0</v>
      </c>
      <c r="BF12" s="7">
        <v>27</v>
      </c>
      <c r="BH12" s="10">
        <v>0</v>
      </c>
      <c r="BI12" s="10">
        <v>0</v>
      </c>
      <c r="BJ12" s="10">
        <v>0</v>
      </c>
      <c r="BK12" s="10">
        <v>0</v>
      </c>
      <c r="BL12" s="10">
        <v>0</v>
      </c>
      <c r="BM12" s="10">
        <v>0</v>
      </c>
      <c r="BN12" s="10">
        <v>0</v>
      </c>
      <c r="BO12" s="10">
        <v>0</v>
      </c>
      <c r="BP12">
        <f t="shared" si="1"/>
        <v>0</v>
      </c>
    </row>
    <row r="13" spans="1:68" ht="15.5">
      <c r="A13" s="43" t="s">
        <v>188</v>
      </c>
      <c r="B13">
        <v>0</v>
      </c>
      <c r="C13">
        <v>0</v>
      </c>
      <c r="D13">
        <v>0</v>
      </c>
      <c r="E13">
        <v>0</v>
      </c>
      <c r="F13">
        <v>0</v>
      </c>
      <c r="G13">
        <v>0</v>
      </c>
      <c r="H13">
        <v>0</v>
      </c>
      <c r="I13">
        <v>0</v>
      </c>
      <c r="J13">
        <v>0</v>
      </c>
      <c r="K13">
        <v>728</v>
      </c>
      <c r="L13">
        <v>0</v>
      </c>
      <c r="M13">
        <v>0</v>
      </c>
      <c r="N13">
        <v>0</v>
      </c>
      <c r="O13">
        <v>0</v>
      </c>
      <c r="P13">
        <v>0</v>
      </c>
      <c r="Q13">
        <v>0</v>
      </c>
      <c r="R13">
        <v>0</v>
      </c>
      <c r="S13">
        <v>0</v>
      </c>
      <c r="T13">
        <v>0</v>
      </c>
      <c r="U13">
        <v>0</v>
      </c>
      <c r="W13" s="8">
        <v>0</v>
      </c>
      <c r="X13" s="8">
        <v>0</v>
      </c>
      <c r="Y13" s="8">
        <v>0</v>
      </c>
      <c r="Z13" s="8">
        <v>0</v>
      </c>
      <c r="AA13" s="8">
        <v>0</v>
      </c>
      <c r="AB13" s="8">
        <v>0</v>
      </c>
      <c r="AC13" s="8">
        <v>0</v>
      </c>
      <c r="AD13" s="8">
        <v>0</v>
      </c>
      <c r="AE13" s="8">
        <v>0</v>
      </c>
      <c r="AF13" s="8">
        <v>0</v>
      </c>
      <c r="AG13" s="8">
        <v>0</v>
      </c>
      <c r="AH13" s="8">
        <v>0</v>
      </c>
      <c r="AI13" s="8">
        <v>0</v>
      </c>
      <c r="AJ13" s="8">
        <v>0</v>
      </c>
      <c r="AK13" s="9">
        <f t="shared" si="0"/>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H13" s="10">
        <v>0</v>
      </c>
      <c r="BI13" s="10">
        <v>0</v>
      </c>
      <c r="BJ13" s="10">
        <v>0</v>
      </c>
      <c r="BK13" s="10">
        <v>0</v>
      </c>
      <c r="BL13" s="10">
        <v>0</v>
      </c>
      <c r="BM13" s="10">
        <v>0</v>
      </c>
      <c r="BN13" s="10">
        <v>0</v>
      </c>
      <c r="BO13" s="10">
        <v>0</v>
      </c>
      <c r="BP13">
        <f t="shared" si="1"/>
        <v>0</v>
      </c>
    </row>
    <row r="14" spans="1:68" ht="15.5">
      <c r="A14" s="43" t="s">
        <v>189</v>
      </c>
      <c r="B14">
        <v>0</v>
      </c>
      <c r="C14">
        <v>0</v>
      </c>
      <c r="D14">
        <v>0</v>
      </c>
      <c r="E14">
        <v>0</v>
      </c>
      <c r="F14">
        <v>0</v>
      </c>
      <c r="G14">
        <v>0</v>
      </c>
      <c r="H14">
        <v>0</v>
      </c>
      <c r="I14">
        <v>0</v>
      </c>
      <c r="J14">
        <v>0</v>
      </c>
      <c r="K14">
        <v>0</v>
      </c>
      <c r="L14">
        <v>0</v>
      </c>
      <c r="M14">
        <v>0</v>
      </c>
      <c r="N14">
        <v>0</v>
      </c>
      <c r="O14">
        <v>0</v>
      </c>
      <c r="P14">
        <v>0</v>
      </c>
      <c r="Q14">
        <v>0</v>
      </c>
      <c r="R14">
        <v>0</v>
      </c>
      <c r="S14">
        <v>0</v>
      </c>
      <c r="T14">
        <v>0</v>
      </c>
      <c r="U14">
        <v>0</v>
      </c>
      <c r="W14" s="8">
        <v>0</v>
      </c>
      <c r="X14" s="8">
        <v>0</v>
      </c>
      <c r="Y14" s="8">
        <v>0</v>
      </c>
      <c r="Z14" s="8">
        <v>0</v>
      </c>
      <c r="AA14" s="8">
        <v>0</v>
      </c>
      <c r="AB14" s="8">
        <v>0</v>
      </c>
      <c r="AC14" s="8">
        <v>0</v>
      </c>
      <c r="AD14" s="8">
        <v>0</v>
      </c>
      <c r="AE14" s="8">
        <v>0</v>
      </c>
      <c r="AF14" s="8">
        <v>0</v>
      </c>
      <c r="AG14" s="8">
        <v>0</v>
      </c>
      <c r="AH14" s="8">
        <v>0</v>
      </c>
      <c r="AI14" s="8">
        <v>0</v>
      </c>
      <c r="AJ14" s="8">
        <v>0</v>
      </c>
      <c r="AK14" s="9">
        <f t="shared" si="0"/>
        <v>0</v>
      </c>
      <c r="AL14" s="7">
        <v>0</v>
      </c>
      <c r="AM14" s="7">
        <v>0</v>
      </c>
      <c r="AN14" s="7">
        <v>0</v>
      </c>
      <c r="AO14" s="7">
        <v>0</v>
      </c>
      <c r="AP14" s="7">
        <v>0</v>
      </c>
      <c r="AQ14" s="7">
        <v>0</v>
      </c>
      <c r="AR14" s="7">
        <v>0</v>
      </c>
      <c r="AS14" s="7">
        <v>0</v>
      </c>
      <c r="AT14" s="7">
        <v>0</v>
      </c>
      <c r="AU14" s="7">
        <v>0</v>
      </c>
      <c r="AV14" s="7">
        <v>0</v>
      </c>
      <c r="AW14" s="7">
        <v>0</v>
      </c>
      <c r="AX14" s="7">
        <v>0</v>
      </c>
      <c r="AY14" s="7">
        <v>0</v>
      </c>
      <c r="AZ14" s="7">
        <v>0</v>
      </c>
      <c r="BA14" s="7">
        <v>0</v>
      </c>
      <c r="BB14" s="7">
        <v>0</v>
      </c>
      <c r="BC14" s="7">
        <v>0</v>
      </c>
      <c r="BD14" s="7">
        <v>0</v>
      </c>
      <c r="BE14" s="7">
        <v>0</v>
      </c>
      <c r="BF14" s="7">
        <v>0</v>
      </c>
      <c r="BH14" s="10">
        <v>0</v>
      </c>
      <c r="BI14" s="10">
        <v>0</v>
      </c>
      <c r="BJ14" s="10">
        <v>7</v>
      </c>
      <c r="BK14" s="10">
        <v>0</v>
      </c>
      <c r="BL14" s="10">
        <v>0</v>
      </c>
      <c r="BM14" s="10">
        <v>0</v>
      </c>
      <c r="BN14" s="10">
        <v>27</v>
      </c>
      <c r="BO14" s="10">
        <v>0</v>
      </c>
      <c r="BP14">
        <f t="shared" si="1"/>
        <v>34</v>
      </c>
    </row>
    <row r="15" spans="1:68" ht="15.5">
      <c r="A15" s="43" t="s">
        <v>190</v>
      </c>
      <c r="B15">
        <v>0</v>
      </c>
      <c r="C15">
        <v>0</v>
      </c>
      <c r="D15">
        <v>0</v>
      </c>
      <c r="E15">
        <v>0</v>
      </c>
      <c r="F15">
        <v>0</v>
      </c>
      <c r="G15">
        <v>0</v>
      </c>
      <c r="H15">
        <v>0</v>
      </c>
      <c r="I15">
        <v>0</v>
      </c>
      <c r="J15">
        <v>0</v>
      </c>
      <c r="K15">
        <v>28</v>
      </c>
      <c r="L15">
        <v>0</v>
      </c>
      <c r="M15">
        <v>0</v>
      </c>
      <c r="N15">
        <v>0</v>
      </c>
      <c r="O15">
        <v>0</v>
      </c>
      <c r="P15">
        <v>0</v>
      </c>
      <c r="Q15">
        <v>0</v>
      </c>
      <c r="R15">
        <v>0</v>
      </c>
      <c r="S15">
        <v>0</v>
      </c>
      <c r="T15">
        <v>0</v>
      </c>
      <c r="U15">
        <v>0</v>
      </c>
      <c r="W15" s="8">
        <v>0</v>
      </c>
      <c r="X15" s="8">
        <v>0</v>
      </c>
      <c r="Y15" s="8">
        <v>0</v>
      </c>
      <c r="Z15" s="8">
        <v>0</v>
      </c>
      <c r="AA15" s="8">
        <v>0</v>
      </c>
      <c r="AB15" s="8">
        <v>0</v>
      </c>
      <c r="AC15" s="8">
        <v>0</v>
      </c>
      <c r="AD15" s="8">
        <v>0</v>
      </c>
      <c r="AE15" s="8">
        <v>0</v>
      </c>
      <c r="AF15" s="8">
        <v>0</v>
      </c>
      <c r="AG15" s="8">
        <v>0</v>
      </c>
      <c r="AH15" s="8">
        <v>0</v>
      </c>
      <c r="AI15" s="8">
        <v>0</v>
      </c>
      <c r="AJ15" s="8">
        <v>0</v>
      </c>
      <c r="AK15" s="9">
        <f t="shared" si="0"/>
        <v>0</v>
      </c>
      <c r="AL15" s="7">
        <v>0</v>
      </c>
      <c r="AM15" s="7">
        <v>0</v>
      </c>
      <c r="AN15" s="7">
        <v>0</v>
      </c>
      <c r="AO15" s="7">
        <v>0</v>
      </c>
      <c r="AP15" s="7">
        <v>0</v>
      </c>
      <c r="AQ15" s="7">
        <v>0</v>
      </c>
      <c r="AR15" s="7">
        <v>0</v>
      </c>
      <c r="AS15" s="7">
        <v>0</v>
      </c>
      <c r="AT15" s="7">
        <v>0</v>
      </c>
      <c r="AU15" s="7">
        <v>0</v>
      </c>
      <c r="AV15" s="7">
        <v>0</v>
      </c>
      <c r="AW15" s="7">
        <v>0</v>
      </c>
      <c r="AX15" s="7">
        <v>0</v>
      </c>
      <c r="AY15" s="7">
        <v>0</v>
      </c>
      <c r="AZ15" s="7">
        <v>0</v>
      </c>
      <c r="BA15" s="7">
        <v>0</v>
      </c>
      <c r="BB15" s="7">
        <v>0</v>
      </c>
      <c r="BC15" s="7">
        <v>0</v>
      </c>
      <c r="BD15" s="7">
        <v>0</v>
      </c>
      <c r="BE15" s="7">
        <v>0</v>
      </c>
      <c r="BF15" s="7">
        <v>0</v>
      </c>
      <c r="BH15" s="10">
        <v>0</v>
      </c>
      <c r="BI15" s="10">
        <v>0</v>
      </c>
      <c r="BJ15" s="10">
        <v>0</v>
      </c>
      <c r="BK15" s="10">
        <v>0</v>
      </c>
      <c r="BL15" s="10">
        <v>0</v>
      </c>
      <c r="BM15" s="10">
        <v>0</v>
      </c>
      <c r="BN15" s="10">
        <v>0</v>
      </c>
      <c r="BO15" s="10">
        <v>0</v>
      </c>
      <c r="BP15">
        <f t="shared" si="1"/>
        <v>0</v>
      </c>
    </row>
    <row r="16" spans="1:68" ht="15.5">
      <c r="A16" s="43" t="s">
        <v>191</v>
      </c>
      <c r="B16">
        <v>0</v>
      </c>
      <c r="C16">
        <v>0</v>
      </c>
      <c r="D16">
        <v>0</v>
      </c>
      <c r="E16">
        <v>0</v>
      </c>
      <c r="F16">
        <v>0</v>
      </c>
      <c r="G16">
        <v>0</v>
      </c>
      <c r="H16">
        <v>295</v>
      </c>
      <c r="I16">
        <v>0</v>
      </c>
      <c r="J16">
        <v>0</v>
      </c>
      <c r="K16">
        <v>182</v>
      </c>
      <c r="L16">
        <v>0</v>
      </c>
      <c r="M16">
        <v>0</v>
      </c>
      <c r="N16">
        <v>0</v>
      </c>
      <c r="O16">
        <v>0</v>
      </c>
      <c r="P16">
        <v>0</v>
      </c>
      <c r="Q16">
        <v>0</v>
      </c>
      <c r="R16">
        <v>0</v>
      </c>
      <c r="S16">
        <v>0</v>
      </c>
      <c r="T16">
        <v>0</v>
      </c>
      <c r="U16">
        <v>0</v>
      </c>
      <c r="W16" s="8">
        <v>0</v>
      </c>
      <c r="X16" s="8">
        <v>0</v>
      </c>
      <c r="Y16" s="8">
        <v>0</v>
      </c>
      <c r="Z16" s="8">
        <v>0</v>
      </c>
      <c r="AA16" s="8">
        <v>0</v>
      </c>
      <c r="AB16" s="8">
        <v>0</v>
      </c>
      <c r="AC16" s="8">
        <v>0</v>
      </c>
      <c r="AD16" s="8">
        <v>0</v>
      </c>
      <c r="AE16" s="8">
        <v>0</v>
      </c>
      <c r="AF16" s="8">
        <v>0</v>
      </c>
      <c r="AG16" s="8">
        <v>0</v>
      </c>
      <c r="AH16" s="8">
        <v>0</v>
      </c>
      <c r="AI16" s="8">
        <v>0</v>
      </c>
      <c r="AJ16" s="8">
        <v>0</v>
      </c>
      <c r="AK16" s="9">
        <f t="shared" si="0"/>
        <v>0</v>
      </c>
      <c r="AL16" s="7">
        <v>0</v>
      </c>
      <c r="AM16" s="7">
        <v>0</v>
      </c>
      <c r="AN16" s="7">
        <v>0</v>
      </c>
      <c r="AO16" s="7">
        <v>0</v>
      </c>
      <c r="AP16" s="7">
        <v>0</v>
      </c>
      <c r="AQ16" s="7">
        <v>0</v>
      </c>
      <c r="AR16" s="7">
        <v>0</v>
      </c>
      <c r="AS16" s="7">
        <v>0</v>
      </c>
      <c r="AT16" s="7">
        <v>0</v>
      </c>
      <c r="AU16" s="7">
        <v>0</v>
      </c>
      <c r="AV16" s="7">
        <v>0</v>
      </c>
      <c r="AW16" s="7">
        <v>0</v>
      </c>
      <c r="AX16" s="7">
        <v>0</v>
      </c>
      <c r="AY16" s="7">
        <v>0</v>
      </c>
      <c r="AZ16" s="7">
        <v>416</v>
      </c>
      <c r="BA16" s="7">
        <v>0</v>
      </c>
      <c r="BB16" s="7">
        <v>451</v>
      </c>
      <c r="BC16" s="7">
        <v>0</v>
      </c>
      <c r="BD16" s="7">
        <v>0</v>
      </c>
      <c r="BE16" s="7">
        <v>0</v>
      </c>
      <c r="BF16" s="7">
        <v>0</v>
      </c>
      <c r="BH16" s="10">
        <v>0</v>
      </c>
      <c r="BI16" s="10">
        <v>0</v>
      </c>
      <c r="BJ16" s="10">
        <v>0</v>
      </c>
      <c r="BK16" s="10">
        <v>0</v>
      </c>
      <c r="BL16" s="10">
        <v>0</v>
      </c>
      <c r="BM16" s="10">
        <v>0</v>
      </c>
      <c r="BN16" s="10">
        <v>0</v>
      </c>
      <c r="BO16" s="10">
        <v>0</v>
      </c>
      <c r="BP16">
        <f t="shared" si="1"/>
        <v>0</v>
      </c>
    </row>
    <row r="17" spans="1:68" ht="15.5">
      <c r="A17" s="43" t="s">
        <v>192</v>
      </c>
      <c r="B17">
        <v>0</v>
      </c>
      <c r="C17">
        <v>0</v>
      </c>
      <c r="D17">
        <v>0</v>
      </c>
      <c r="E17">
        <v>0</v>
      </c>
      <c r="F17">
        <v>0</v>
      </c>
      <c r="G17">
        <v>0</v>
      </c>
      <c r="H17">
        <v>497</v>
      </c>
      <c r="I17">
        <v>0</v>
      </c>
      <c r="J17">
        <v>0</v>
      </c>
      <c r="K17">
        <v>372</v>
      </c>
      <c r="L17">
        <v>0</v>
      </c>
      <c r="M17">
        <v>0</v>
      </c>
      <c r="N17">
        <v>0</v>
      </c>
      <c r="O17">
        <v>0</v>
      </c>
      <c r="P17">
        <v>0</v>
      </c>
      <c r="Q17">
        <v>0</v>
      </c>
      <c r="R17">
        <v>0</v>
      </c>
      <c r="S17">
        <v>0</v>
      </c>
      <c r="T17">
        <v>0</v>
      </c>
      <c r="U17">
        <v>0</v>
      </c>
      <c r="W17" s="8">
        <v>0</v>
      </c>
      <c r="X17" s="8">
        <v>0</v>
      </c>
      <c r="Y17" s="8">
        <v>0</v>
      </c>
      <c r="Z17" s="8">
        <v>0</v>
      </c>
      <c r="AA17" s="8">
        <v>0</v>
      </c>
      <c r="AB17" s="8">
        <v>0</v>
      </c>
      <c r="AC17" s="8">
        <v>0</v>
      </c>
      <c r="AD17" s="8">
        <v>0</v>
      </c>
      <c r="AE17" s="8">
        <v>0</v>
      </c>
      <c r="AF17" s="8">
        <v>0</v>
      </c>
      <c r="AG17" s="8">
        <v>0</v>
      </c>
      <c r="AH17" s="8">
        <v>0</v>
      </c>
      <c r="AI17" s="8">
        <v>0</v>
      </c>
      <c r="AJ17" s="8">
        <v>0</v>
      </c>
      <c r="AK17" s="9">
        <f t="shared" si="0"/>
        <v>0</v>
      </c>
      <c r="AL17" s="7">
        <v>0</v>
      </c>
      <c r="AM17" s="7">
        <v>0</v>
      </c>
      <c r="AN17" s="7">
        <v>0</v>
      </c>
      <c r="AO17" s="7">
        <v>0</v>
      </c>
      <c r="AP17" s="7">
        <v>0</v>
      </c>
      <c r="AQ17" s="7">
        <v>0</v>
      </c>
      <c r="AR17" s="7">
        <v>0</v>
      </c>
      <c r="AS17" s="7">
        <v>0</v>
      </c>
      <c r="AT17" s="7">
        <v>0</v>
      </c>
      <c r="AU17" s="7">
        <v>0</v>
      </c>
      <c r="AV17" s="7">
        <v>0</v>
      </c>
      <c r="AW17" s="7">
        <v>0</v>
      </c>
      <c r="AX17" s="7">
        <v>0</v>
      </c>
      <c r="AY17" s="7">
        <v>0</v>
      </c>
      <c r="AZ17" s="7">
        <v>1806</v>
      </c>
      <c r="BA17" s="7">
        <v>0</v>
      </c>
      <c r="BB17" s="7">
        <v>11</v>
      </c>
      <c r="BC17" s="7">
        <v>0</v>
      </c>
      <c r="BD17" s="7">
        <v>0</v>
      </c>
      <c r="BE17" s="7">
        <v>0</v>
      </c>
      <c r="BF17" s="7">
        <v>0</v>
      </c>
      <c r="BH17" s="10">
        <v>0</v>
      </c>
      <c r="BI17" s="10">
        <v>0</v>
      </c>
      <c r="BJ17" s="10">
        <v>0</v>
      </c>
      <c r="BK17" s="10">
        <v>0</v>
      </c>
      <c r="BL17" s="10">
        <v>0</v>
      </c>
      <c r="BM17" s="10">
        <v>0</v>
      </c>
      <c r="BN17" s="10">
        <v>0</v>
      </c>
      <c r="BO17" s="10">
        <v>0</v>
      </c>
      <c r="BP17">
        <f t="shared" si="1"/>
        <v>0</v>
      </c>
    </row>
    <row r="18" spans="1:68" ht="15.5">
      <c r="A18" s="43" t="s">
        <v>193</v>
      </c>
      <c r="B18">
        <v>0</v>
      </c>
      <c r="C18">
        <v>0</v>
      </c>
      <c r="D18">
        <v>0</v>
      </c>
      <c r="E18">
        <v>0</v>
      </c>
      <c r="F18">
        <v>0</v>
      </c>
      <c r="G18">
        <v>0</v>
      </c>
      <c r="H18">
        <v>337</v>
      </c>
      <c r="I18">
        <v>0</v>
      </c>
      <c r="J18">
        <v>0</v>
      </c>
      <c r="K18">
        <v>0</v>
      </c>
      <c r="L18">
        <v>0</v>
      </c>
      <c r="M18">
        <v>0</v>
      </c>
      <c r="N18">
        <v>0</v>
      </c>
      <c r="O18">
        <v>0</v>
      </c>
      <c r="P18">
        <v>0</v>
      </c>
      <c r="Q18">
        <v>0</v>
      </c>
      <c r="R18">
        <v>0</v>
      </c>
      <c r="S18">
        <v>0</v>
      </c>
      <c r="T18">
        <v>0</v>
      </c>
      <c r="U18">
        <v>0</v>
      </c>
      <c r="W18" s="8">
        <v>0</v>
      </c>
      <c r="X18" s="8">
        <v>0</v>
      </c>
      <c r="Y18" s="8">
        <v>0</v>
      </c>
      <c r="Z18" s="8">
        <v>0</v>
      </c>
      <c r="AA18" s="8">
        <v>0</v>
      </c>
      <c r="AB18" s="8">
        <v>0</v>
      </c>
      <c r="AC18" s="8">
        <v>0</v>
      </c>
      <c r="AD18" s="8">
        <v>0</v>
      </c>
      <c r="AE18" s="8">
        <v>0</v>
      </c>
      <c r="AF18" s="8">
        <v>0</v>
      </c>
      <c r="AG18" s="8">
        <v>0</v>
      </c>
      <c r="AH18" s="8">
        <v>0</v>
      </c>
      <c r="AI18" s="8">
        <v>0</v>
      </c>
      <c r="AJ18" s="8">
        <v>0</v>
      </c>
      <c r="AK18" s="9">
        <f t="shared" si="0"/>
        <v>0</v>
      </c>
      <c r="AL18" s="7">
        <v>0</v>
      </c>
      <c r="AM18" s="7">
        <v>0</v>
      </c>
      <c r="AN18" s="7">
        <v>0</v>
      </c>
      <c r="AO18" s="7">
        <v>0</v>
      </c>
      <c r="AP18" s="7">
        <v>0</v>
      </c>
      <c r="AQ18" s="7">
        <v>0</v>
      </c>
      <c r="AR18" s="7">
        <v>0</v>
      </c>
      <c r="AS18" s="7">
        <v>0</v>
      </c>
      <c r="AT18" s="7">
        <v>104</v>
      </c>
      <c r="AU18" s="7">
        <v>0</v>
      </c>
      <c r="AV18" s="7">
        <v>0</v>
      </c>
      <c r="AW18" s="7">
        <v>0</v>
      </c>
      <c r="AX18" s="7">
        <v>41</v>
      </c>
      <c r="AY18" s="7">
        <v>0</v>
      </c>
      <c r="AZ18" s="7">
        <v>290</v>
      </c>
      <c r="BA18" s="7">
        <v>0</v>
      </c>
      <c r="BB18" s="7">
        <v>436</v>
      </c>
      <c r="BC18" s="7">
        <v>0</v>
      </c>
      <c r="BD18" s="7">
        <v>0</v>
      </c>
      <c r="BE18" s="7">
        <v>0</v>
      </c>
      <c r="BF18" s="7">
        <v>0</v>
      </c>
      <c r="BH18" s="10">
        <v>0</v>
      </c>
      <c r="BI18" s="10">
        <v>0</v>
      </c>
      <c r="BJ18" s="10">
        <v>0</v>
      </c>
      <c r="BK18" s="10">
        <v>0</v>
      </c>
      <c r="BL18" s="10">
        <v>0</v>
      </c>
      <c r="BM18" s="10">
        <v>0</v>
      </c>
      <c r="BN18" s="10">
        <v>0</v>
      </c>
      <c r="BO18" s="10">
        <v>0</v>
      </c>
      <c r="BP18">
        <f t="shared" si="1"/>
        <v>0</v>
      </c>
    </row>
    <row r="19" spans="1:68">
      <c r="A19" s="49" t="s">
        <v>306</v>
      </c>
      <c r="B19" s="7">
        <v>0</v>
      </c>
      <c r="C19" s="7">
        <v>0</v>
      </c>
      <c r="D19" s="7">
        <v>0</v>
      </c>
      <c r="E19" s="7">
        <v>0</v>
      </c>
      <c r="F19" s="7">
        <v>0</v>
      </c>
      <c r="G19" s="7">
        <v>0</v>
      </c>
      <c r="H19" s="7">
        <v>0</v>
      </c>
      <c r="I19" s="7">
        <v>0</v>
      </c>
      <c r="J19" s="7">
        <v>0</v>
      </c>
      <c r="K19" s="7">
        <v>0</v>
      </c>
      <c r="L19" s="7">
        <v>0</v>
      </c>
      <c r="M19" s="7">
        <v>0</v>
      </c>
      <c r="N19" s="7">
        <v>0</v>
      </c>
      <c r="O19" s="7">
        <v>0</v>
      </c>
      <c r="P19" s="7">
        <v>0</v>
      </c>
      <c r="Q19" s="7">
        <v>0</v>
      </c>
      <c r="R19" s="7">
        <v>0</v>
      </c>
      <c r="S19" s="7">
        <v>0</v>
      </c>
      <c r="T19" s="7">
        <v>0</v>
      </c>
      <c r="U19" s="7">
        <v>0</v>
      </c>
      <c r="V19" s="7"/>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7">
        <v>0</v>
      </c>
      <c r="BA19" s="7">
        <v>0</v>
      </c>
      <c r="BB19" s="7">
        <v>0</v>
      </c>
      <c r="BC19" s="7">
        <v>0</v>
      </c>
      <c r="BD19" s="7">
        <v>0</v>
      </c>
      <c r="BE19" s="7">
        <v>0</v>
      </c>
      <c r="BF19" s="7">
        <v>0</v>
      </c>
      <c r="BG19" s="7"/>
      <c r="BH19" s="7">
        <v>0</v>
      </c>
      <c r="BI19" s="7">
        <v>0</v>
      </c>
      <c r="BJ19" s="7">
        <v>0</v>
      </c>
      <c r="BK19" s="7">
        <v>0</v>
      </c>
      <c r="BL19" s="7">
        <v>0</v>
      </c>
      <c r="BM19" s="7">
        <v>0</v>
      </c>
      <c r="BN19" s="7">
        <v>0</v>
      </c>
      <c r="BO19" s="7">
        <v>0</v>
      </c>
      <c r="BP19" s="7">
        <v>0</v>
      </c>
    </row>
    <row r="20" spans="1:68" ht="15.5">
      <c r="A20" s="43" t="s">
        <v>194</v>
      </c>
      <c r="B20">
        <v>0</v>
      </c>
      <c r="C20">
        <v>0</v>
      </c>
      <c r="D20">
        <v>0</v>
      </c>
      <c r="E20">
        <v>0</v>
      </c>
      <c r="F20">
        <v>0</v>
      </c>
      <c r="G20">
        <v>0</v>
      </c>
      <c r="H20">
        <v>0</v>
      </c>
      <c r="I20">
        <v>0</v>
      </c>
      <c r="J20">
        <v>0</v>
      </c>
      <c r="K20">
        <v>75</v>
      </c>
      <c r="L20">
        <v>0</v>
      </c>
      <c r="M20">
        <v>0</v>
      </c>
      <c r="N20">
        <v>209</v>
      </c>
      <c r="O20">
        <v>0</v>
      </c>
      <c r="P20">
        <v>0</v>
      </c>
      <c r="Q20">
        <v>0</v>
      </c>
      <c r="R20">
        <v>0</v>
      </c>
      <c r="S20">
        <v>94</v>
      </c>
      <c r="T20">
        <v>330</v>
      </c>
      <c r="U20">
        <v>0</v>
      </c>
      <c r="W20" s="8">
        <v>0</v>
      </c>
      <c r="X20" s="8">
        <v>0</v>
      </c>
      <c r="Y20" s="8">
        <v>0</v>
      </c>
      <c r="Z20" s="8">
        <v>0</v>
      </c>
      <c r="AA20" s="8">
        <v>0</v>
      </c>
      <c r="AB20" s="8">
        <v>0</v>
      </c>
      <c r="AC20" s="8">
        <v>0</v>
      </c>
      <c r="AD20" s="8">
        <v>0</v>
      </c>
      <c r="AE20" s="8">
        <v>0</v>
      </c>
      <c r="AF20" s="8">
        <v>0</v>
      </c>
      <c r="AG20" s="8">
        <v>0</v>
      </c>
      <c r="AH20" s="8">
        <v>0</v>
      </c>
      <c r="AI20" s="8">
        <v>0</v>
      </c>
      <c r="AJ20" s="8">
        <v>0</v>
      </c>
      <c r="AK20" s="9">
        <f>SUM(W20:AJ20)</f>
        <v>0</v>
      </c>
      <c r="AL20" s="7">
        <v>0</v>
      </c>
      <c r="AM20" s="7">
        <v>0</v>
      </c>
      <c r="AN20" s="7">
        <v>1963</v>
      </c>
      <c r="AO20" s="7">
        <v>0</v>
      </c>
      <c r="AP20" s="7">
        <v>155</v>
      </c>
      <c r="AQ20" s="7">
        <v>0</v>
      </c>
      <c r="AR20" s="7">
        <v>0</v>
      </c>
      <c r="AS20" s="7">
        <v>0</v>
      </c>
      <c r="AT20" s="7">
        <v>317</v>
      </c>
      <c r="AU20" s="7">
        <v>0</v>
      </c>
      <c r="AV20" s="7">
        <v>0</v>
      </c>
      <c r="AW20" s="7">
        <v>0</v>
      </c>
      <c r="AX20" s="7">
        <v>92</v>
      </c>
      <c r="AY20" s="7">
        <v>0</v>
      </c>
      <c r="AZ20" s="7">
        <v>0</v>
      </c>
      <c r="BA20" s="7">
        <v>0</v>
      </c>
      <c r="BB20" s="7">
        <v>0</v>
      </c>
      <c r="BC20" s="7">
        <v>116</v>
      </c>
      <c r="BD20" s="7">
        <v>0</v>
      </c>
      <c r="BE20" s="7">
        <v>0</v>
      </c>
      <c r="BF20" s="7">
        <v>0</v>
      </c>
      <c r="BH20" s="10">
        <v>0</v>
      </c>
      <c r="BI20" s="10">
        <v>0</v>
      </c>
      <c r="BJ20" s="10">
        <v>48</v>
      </c>
      <c r="BK20" s="10">
        <v>0</v>
      </c>
      <c r="BL20" s="10">
        <v>0</v>
      </c>
      <c r="BM20" s="10">
        <v>0</v>
      </c>
      <c r="BN20" s="10">
        <v>31</v>
      </c>
      <c r="BO20" s="10">
        <v>0</v>
      </c>
      <c r="BP20">
        <f>SUM(BH20:BO20)</f>
        <v>79</v>
      </c>
    </row>
    <row r="21" spans="1:68">
      <c r="A21" s="49" t="s">
        <v>307</v>
      </c>
      <c r="B21" s="28">
        <v>0</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c r="AO21" s="28">
        <v>0</v>
      </c>
      <c r="AP21" s="28">
        <v>0</v>
      </c>
      <c r="AQ21" s="28">
        <v>0</v>
      </c>
      <c r="AR21" s="28">
        <v>0</v>
      </c>
      <c r="AS21" s="28">
        <v>0</v>
      </c>
      <c r="AT21" s="28">
        <v>0</v>
      </c>
      <c r="AU21" s="28">
        <v>0</v>
      </c>
      <c r="AV21" s="28">
        <v>0</v>
      </c>
      <c r="AW21" s="28">
        <v>0</v>
      </c>
      <c r="AX21" s="28">
        <v>0</v>
      </c>
      <c r="AY21" s="28">
        <v>0</v>
      </c>
      <c r="AZ21" s="28">
        <v>0</v>
      </c>
      <c r="BA21" s="28">
        <v>0</v>
      </c>
      <c r="BB21" s="28">
        <v>0</v>
      </c>
      <c r="BC21" s="28">
        <v>0</v>
      </c>
      <c r="BD21" s="28">
        <v>0</v>
      </c>
      <c r="BE21" s="28">
        <v>0</v>
      </c>
      <c r="BF21" s="28">
        <v>0</v>
      </c>
      <c r="BG21" s="28">
        <v>0</v>
      </c>
      <c r="BH21" s="28">
        <v>0</v>
      </c>
      <c r="BI21" s="28">
        <v>0</v>
      </c>
      <c r="BJ21" s="28">
        <v>0</v>
      </c>
      <c r="BK21" s="28">
        <v>0</v>
      </c>
      <c r="BL21" s="28">
        <v>0</v>
      </c>
      <c r="BM21" s="28">
        <v>0</v>
      </c>
      <c r="BN21" s="28">
        <v>0</v>
      </c>
      <c r="BO21" s="28">
        <v>0</v>
      </c>
      <c r="BP21" s="28">
        <v>0</v>
      </c>
    </row>
    <row r="22" spans="1:68" ht="15.5">
      <c r="A22" s="43" t="s">
        <v>195</v>
      </c>
      <c r="B22">
        <v>0</v>
      </c>
      <c r="C22">
        <v>0</v>
      </c>
      <c r="D22">
        <v>0</v>
      </c>
      <c r="E22">
        <v>0</v>
      </c>
      <c r="F22">
        <v>0</v>
      </c>
      <c r="G22">
        <v>0</v>
      </c>
      <c r="H22">
        <v>0</v>
      </c>
      <c r="I22">
        <v>0</v>
      </c>
      <c r="J22">
        <v>0</v>
      </c>
      <c r="K22">
        <v>0</v>
      </c>
      <c r="L22">
        <v>0</v>
      </c>
      <c r="M22">
        <v>0</v>
      </c>
      <c r="N22">
        <v>0</v>
      </c>
      <c r="O22">
        <v>0</v>
      </c>
      <c r="P22">
        <v>0</v>
      </c>
      <c r="Q22">
        <v>0</v>
      </c>
      <c r="R22">
        <v>0</v>
      </c>
      <c r="S22">
        <v>0</v>
      </c>
      <c r="T22">
        <v>0</v>
      </c>
      <c r="U22">
        <v>0</v>
      </c>
      <c r="W22" s="8">
        <v>0</v>
      </c>
      <c r="X22" s="8">
        <v>0</v>
      </c>
      <c r="Y22" s="8">
        <v>0</v>
      </c>
      <c r="Z22" s="8">
        <v>0</v>
      </c>
      <c r="AA22" s="8">
        <v>0</v>
      </c>
      <c r="AB22" s="8">
        <v>0</v>
      </c>
      <c r="AC22" s="8">
        <v>0</v>
      </c>
      <c r="AD22" s="8">
        <v>0</v>
      </c>
      <c r="AE22" s="8">
        <v>0</v>
      </c>
      <c r="AF22" s="8">
        <v>0</v>
      </c>
      <c r="AG22" s="8">
        <v>0</v>
      </c>
      <c r="AH22" s="8">
        <v>0</v>
      </c>
      <c r="AI22" s="8">
        <v>0</v>
      </c>
      <c r="AJ22" s="8">
        <v>0</v>
      </c>
      <c r="AK22" s="9">
        <f>SUM(W22:AJ22)</f>
        <v>0</v>
      </c>
      <c r="AL22" s="7">
        <v>0</v>
      </c>
      <c r="AM22" s="7">
        <v>0</v>
      </c>
      <c r="AN22" s="7">
        <v>3486</v>
      </c>
      <c r="AO22" s="7">
        <v>4</v>
      </c>
      <c r="AP22" s="7">
        <v>0</v>
      </c>
      <c r="AQ22" s="7">
        <v>0</v>
      </c>
      <c r="AR22" s="7">
        <v>0</v>
      </c>
      <c r="AS22" s="7">
        <v>0</v>
      </c>
      <c r="AT22" s="7">
        <v>0</v>
      </c>
      <c r="AU22" s="7">
        <v>0</v>
      </c>
      <c r="AV22" s="7">
        <v>0</v>
      </c>
      <c r="AW22" s="7">
        <v>0</v>
      </c>
      <c r="AX22" s="7">
        <v>0</v>
      </c>
      <c r="AY22" s="7">
        <v>0</v>
      </c>
      <c r="AZ22" s="7">
        <v>0</v>
      </c>
      <c r="BA22" s="7">
        <v>0</v>
      </c>
      <c r="BB22" s="7">
        <v>0</v>
      </c>
      <c r="BC22" s="7">
        <v>0</v>
      </c>
      <c r="BD22" s="7">
        <v>0</v>
      </c>
      <c r="BE22" s="7">
        <v>0</v>
      </c>
      <c r="BF22" s="7">
        <v>0</v>
      </c>
      <c r="BH22" s="10">
        <v>0</v>
      </c>
      <c r="BI22" s="10">
        <v>0</v>
      </c>
      <c r="BJ22" s="10">
        <v>0</v>
      </c>
      <c r="BK22" s="10">
        <v>0</v>
      </c>
      <c r="BL22" s="10">
        <v>0</v>
      </c>
      <c r="BM22" s="10">
        <v>0</v>
      </c>
      <c r="BN22" s="10">
        <v>0</v>
      </c>
      <c r="BO22" s="10">
        <v>0</v>
      </c>
      <c r="BP22">
        <f>SUM(BH22:BO22)</f>
        <v>0</v>
      </c>
    </row>
    <row r="23" spans="1:68">
      <c r="A23" s="49" t="s">
        <v>308</v>
      </c>
      <c r="B23" s="28">
        <v>0</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v>0</v>
      </c>
      <c r="AW23" s="28">
        <v>0</v>
      </c>
      <c r="AX23" s="28">
        <v>0</v>
      </c>
      <c r="AY23" s="28">
        <v>0</v>
      </c>
      <c r="AZ23" s="28">
        <v>0</v>
      </c>
      <c r="BA23" s="28">
        <v>0</v>
      </c>
      <c r="BB23" s="28">
        <v>0</v>
      </c>
      <c r="BC23" s="28">
        <v>0</v>
      </c>
      <c r="BD23" s="28">
        <v>0</v>
      </c>
      <c r="BE23" s="28">
        <v>0</v>
      </c>
      <c r="BF23" s="28">
        <v>0</v>
      </c>
      <c r="BG23" s="28">
        <v>0</v>
      </c>
      <c r="BH23" s="28">
        <v>0</v>
      </c>
      <c r="BI23" s="28">
        <v>0</v>
      </c>
      <c r="BJ23" s="28">
        <v>0</v>
      </c>
      <c r="BK23" s="28">
        <v>0</v>
      </c>
      <c r="BL23" s="28">
        <v>0</v>
      </c>
      <c r="BM23" s="28">
        <v>0</v>
      </c>
      <c r="BN23" s="28">
        <v>0</v>
      </c>
      <c r="BO23" s="28">
        <v>0</v>
      </c>
      <c r="BP23" s="28">
        <v>0</v>
      </c>
    </row>
    <row r="24" spans="1:68" ht="15.5">
      <c r="A24" s="43" t="s">
        <v>196</v>
      </c>
      <c r="B24">
        <v>0</v>
      </c>
      <c r="C24">
        <v>0</v>
      </c>
      <c r="D24">
        <v>0</v>
      </c>
      <c r="E24">
        <v>0</v>
      </c>
      <c r="F24">
        <v>0</v>
      </c>
      <c r="G24">
        <v>0</v>
      </c>
      <c r="H24">
        <v>0</v>
      </c>
      <c r="I24">
        <v>0</v>
      </c>
      <c r="J24">
        <v>0</v>
      </c>
      <c r="K24">
        <v>0</v>
      </c>
      <c r="L24">
        <v>0</v>
      </c>
      <c r="M24">
        <v>0</v>
      </c>
      <c r="N24">
        <v>243</v>
      </c>
      <c r="O24">
        <v>0</v>
      </c>
      <c r="P24">
        <v>0</v>
      </c>
      <c r="Q24">
        <v>0</v>
      </c>
      <c r="R24">
        <v>0</v>
      </c>
      <c r="S24">
        <v>0</v>
      </c>
      <c r="T24">
        <v>0</v>
      </c>
      <c r="U24">
        <v>0</v>
      </c>
      <c r="W24" s="8">
        <v>0</v>
      </c>
      <c r="X24" s="8">
        <v>0</v>
      </c>
      <c r="Y24" s="8">
        <v>0</v>
      </c>
      <c r="Z24" s="8">
        <v>0</v>
      </c>
      <c r="AA24" s="8">
        <v>0</v>
      </c>
      <c r="AB24" s="8">
        <v>0</v>
      </c>
      <c r="AC24" s="8">
        <v>0</v>
      </c>
      <c r="AD24" s="8">
        <v>0</v>
      </c>
      <c r="AE24" s="8">
        <v>0</v>
      </c>
      <c r="AF24" s="8">
        <v>0</v>
      </c>
      <c r="AG24" s="8">
        <v>0</v>
      </c>
      <c r="AH24" s="8">
        <v>0</v>
      </c>
      <c r="AI24" s="8">
        <v>0</v>
      </c>
      <c r="AJ24" s="8">
        <v>0</v>
      </c>
      <c r="AK24" s="9">
        <f>SUM(W24:AJ24)</f>
        <v>0</v>
      </c>
      <c r="AL24" s="7">
        <v>0</v>
      </c>
      <c r="AM24" s="7">
        <v>0</v>
      </c>
      <c r="AN24" s="7">
        <v>3101</v>
      </c>
      <c r="AO24" s="7">
        <v>0</v>
      </c>
      <c r="AP24" s="7">
        <v>0</v>
      </c>
      <c r="AQ24" s="7">
        <v>0</v>
      </c>
      <c r="AR24" s="7">
        <v>0</v>
      </c>
      <c r="AS24" s="7">
        <v>0</v>
      </c>
      <c r="AT24" s="7">
        <v>0</v>
      </c>
      <c r="AU24" s="7">
        <v>0</v>
      </c>
      <c r="AV24" s="7">
        <v>0</v>
      </c>
      <c r="AW24" s="7">
        <v>0</v>
      </c>
      <c r="AX24" s="7">
        <v>0</v>
      </c>
      <c r="AY24" s="7">
        <v>0</v>
      </c>
      <c r="AZ24" s="7">
        <v>0</v>
      </c>
      <c r="BA24" s="7">
        <v>0</v>
      </c>
      <c r="BB24" s="7">
        <v>0</v>
      </c>
      <c r="BC24" s="7">
        <v>0</v>
      </c>
      <c r="BD24" s="7">
        <v>0</v>
      </c>
      <c r="BE24" s="7">
        <v>0</v>
      </c>
      <c r="BF24" s="7">
        <v>0</v>
      </c>
      <c r="BH24" s="10">
        <v>0</v>
      </c>
      <c r="BI24" s="10">
        <v>0</v>
      </c>
      <c r="BJ24" s="10">
        <v>99</v>
      </c>
      <c r="BK24" s="10">
        <v>0</v>
      </c>
      <c r="BL24" s="10">
        <v>0</v>
      </c>
      <c r="BM24" s="10">
        <v>0</v>
      </c>
      <c r="BN24" s="10">
        <v>160</v>
      </c>
      <c r="BO24" s="10">
        <v>0</v>
      </c>
      <c r="BP24">
        <f>SUM(BH24:BO24)</f>
        <v>259</v>
      </c>
    </row>
    <row r="25" spans="1:68" ht="15.5">
      <c r="A25" s="43" t="s">
        <v>197</v>
      </c>
      <c r="B25">
        <v>0</v>
      </c>
      <c r="C25">
        <v>0</v>
      </c>
      <c r="D25">
        <v>0</v>
      </c>
      <c r="E25">
        <v>0</v>
      </c>
      <c r="F25">
        <v>0</v>
      </c>
      <c r="G25">
        <v>0</v>
      </c>
      <c r="H25">
        <v>0</v>
      </c>
      <c r="I25">
        <v>0</v>
      </c>
      <c r="J25">
        <v>0</v>
      </c>
      <c r="K25">
        <v>0</v>
      </c>
      <c r="L25">
        <v>0</v>
      </c>
      <c r="M25">
        <v>0</v>
      </c>
      <c r="N25">
        <v>0</v>
      </c>
      <c r="O25">
        <v>0</v>
      </c>
      <c r="P25">
        <v>0</v>
      </c>
      <c r="Q25">
        <v>0</v>
      </c>
      <c r="R25">
        <v>0</v>
      </c>
      <c r="S25">
        <v>0</v>
      </c>
      <c r="T25">
        <v>0</v>
      </c>
      <c r="U25">
        <v>0</v>
      </c>
      <c r="W25" s="8">
        <v>0</v>
      </c>
      <c r="X25" s="8">
        <v>0</v>
      </c>
      <c r="Y25" s="8">
        <v>0</v>
      </c>
      <c r="Z25" s="8">
        <v>0</v>
      </c>
      <c r="AA25" s="8">
        <v>0</v>
      </c>
      <c r="AB25" s="8">
        <v>0</v>
      </c>
      <c r="AC25" s="8">
        <v>0</v>
      </c>
      <c r="AD25" s="8">
        <v>0</v>
      </c>
      <c r="AE25" s="8">
        <v>0</v>
      </c>
      <c r="AF25" s="8">
        <v>0</v>
      </c>
      <c r="AG25" s="8">
        <v>0</v>
      </c>
      <c r="AH25" s="8">
        <v>0</v>
      </c>
      <c r="AI25" s="8">
        <v>0</v>
      </c>
      <c r="AJ25" s="8">
        <v>0</v>
      </c>
      <c r="AK25" s="9">
        <f>SUM(W25:AJ25)</f>
        <v>0</v>
      </c>
      <c r="AL25" s="7">
        <v>0</v>
      </c>
      <c r="AM25" s="7">
        <v>0</v>
      </c>
      <c r="AN25" s="7">
        <v>0</v>
      </c>
      <c r="AO25" s="7">
        <v>0</v>
      </c>
      <c r="AP25" s="7">
        <v>0</v>
      </c>
      <c r="AQ25" s="7">
        <v>0</v>
      </c>
      <c r="AR25" s="7">
        <v>0</v>
      </c>
      <c r="AS25" s="7">
        <v>0</v>
      </c>
      <c r="AT25" s="7">
        <v>0</v>
      </c>
      <c r="AU25" s="7">
        <v>0</v>
      </c>
      <c r="AV25" s="7">
        <v>0</v>
      </c>
      <c r="AW25" s="7">
        <v>0</v>
      </c>
      <c r="AX25" s="7">
        <v>0</v>
      </c>
      <c r="AY25" s="7">
        <v>0</v>
      </c>
      <c r="AZ25" s="7">
        <v>0</v>
      </c>
      <c r="BA25" s="7">
        <v>0</v>
      </c>
      <c r="BB25" s="7">
        <v>0</v>
      </c>
      <c r="BC25" s="7">
        <v>0</v>
      </c>
      <c r="BD25" s="7">
        <v>0</v>
      </c>
      <c r="BE25" s="7">
        <v>0</v>
      </c>
      <c r="BF25" s="7">
        <v>0</v>
      </c>
      <c r="BH25" s="10">
        <v>0</v>
      </c>
      <c r="BI25" s="10">
        <v>0</v>
      </c>
      <c r="BJ25" s="10">
        <v>0</v>
      </c>
      <c r="BK25" s="10">
        <v>0</v>
      </c>
      <c r="BL25" s="10">
        <v>0</v>
      </c>
      <c r="BM25" s="10">
        <v>0</v>
      </c>
      <c r="BN25" s="10">
        <v>595</v>
      </c>
      <c r="BO25" s="10">
        <v>0</v>
      </c>
      <c r="BP25">
        <f>SUM(BH25:BO25)</f>
        <v>595</v>
      </c>
    </row>
    <row r="26" spans="1:68">
      <c r="A26" s="49" t="s">
        <v>309</v>
      </c>
      <c r="B26" s="28">
        <v>0</v>
      </c>
      <c r="C26" s="28">
        <v>0</v>
      </c>
      <c r="D26" s="28">
        <v>0</v>
      </c>
      <c r="E26" s="28">
        <v>0</v>
      </c>
      <c r="F26" s="28">
        <v>0</v>
      </c>
      <c r="G26" s="28">
        <v>0</v>
      </c>
      <c r="H26" s="28">
        <v>0</v>
      </c>
      <c r="I26" s="28">
        <v>0</v>
      </c>
      <c r="J26" s="28">
        <v>0</v>
      </c>
      <c r="K26" s="28">
        <v>0</v>
      </c>
      <c r="L26" s="28">
        <v>0</v>
      </c>
      <c r="M26" s="28">
        <v>0</v>
      </c>
      <c r="N26" s="28">
        <v>0</v>
      </c>
      <c r="O26" s="28">
        <v>0</v>
      </c>
      <c r="P26" s="28">
        <v>0</v>
      </c>
      <c r="Q26" s="28">
        <v>0</v>
      </c>
      <c r="R26" s="28">
        <v>0</v>
      </c>
      <c r="S26" s="28">
        <v>0</v>
      </c>
      <c r="T26" s="28">
        <v>0</v>
      </c>
      <c r="U26" s="28">
        <v>0</v>
      </c>
      <c r="V26" s="28"/>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v>0</v>
      </c>
      <c r="BL26" s="28">
        <v>0</v>
      </c>
      <c r="BM26" s="28">
        <v>0</v>
      </c>
      <c r="BN26" s="28">
        <v>0</v>
      </c>
      <c r="BO26" s="28">
        <v>0</v>
      </c>
      <c r="BP26" s="28">
        <v>0</v>
      </c>
    </row>
    <row r="27" spans="1:68" ht="15.5">
      <c r="A27" s="43" t="s">
        <v>198</v>
      </c>
      <c r="B27">
        <v>0</v>
      </c>
      <c r="C27">
        <v>0</v>
      </c>
      <c r="D27">
        <v>0</v>
      </c>
      <c r="E27">
        <v>0</v>
      </c>
      <c r="F27">
        <v>0</v>
      </c>
      <c r="G27">
        <v>0</v>
      </c>
      <c r="H27">
        <v>0</v>
      </c>
      <c r="I27">
        <v>0</v>
      </c>
      <c r="J27">
        <v>0</v>
      </c>
      <c r="K27">
        <v>0</v>
      </c>
      <c r="L27">
        <v>0</v>
      </c>
      <c r="M27">
        <v>0</v>
      </c>
      <c r="N27">
        <v>0</v>
      </c>
      <c r="O27">
        <v>273</v>
      </c>
      <c r="P27">
        <v>0</v>
      </c>
      <c r="Q27">
        <v>0</v>
      </c>
      <c r="R27">
        <v>0</v>
      </c>
      <c r="S27">
        <v>0</v>
      </c>
      <c r="T27">
        <v>0</v>
      </c>
      <c r="U27">
        <v>0</v>
      </c>
      <c r="W27" s="8">
        <v>0</v>
      </c>
      <c r="X27" s="8">
        <v>0</v>
      </c>
      <c r="Y27" s="8">
        <v>0</v>
      </c>
      <c r="Z27" s="8">
        <v>0</v>
      </c>
      <c r="AA27" s="8">
        <v>0</v>
      </c>
      <c r="AB27" s="8">
        <v>0</v>
      </c>
      <c r="AC27" s="8">
        <v>0</v>
      </c>
      <c r="AD27" s="8">
        <v>0</v>
      </c>
      <c r="AE27" s="8">
        <v>0</v>
      </c>
      <c r="AF27" s="8">
        <v>0</v>
      </c>
      <c r="AG27" s="8">
        <v>0</v>
      </c>
      <c r="AH27" s="8">
        <v>0</v>
      </c>
      <c r="AI27" s="8">
        <v>0</v>
      </c>
      <c r="AJ27" s="8">
        <v>0</v>
      </c>
      <c r="AK27" s="9">
        <f t="shared" ref="AK27:AK38" si="2">SUM(W27:AJ27)</f>
        <v>0</v>
      </c>
      <c r="AL27" s="7">
        <v>0</v>
      </c>
      <c r="AM27" s="7">
        <v>0</v>
      </c>
      <c r="AN27" s="7">
        <v>0</v>
      </c>
      <c r="AO27" s="7">
        <v>0</v>
      </c>
      <c r="AP27" s="7">
        <v>0</v>
      </c>
      <c r="AQ27" s="7">
        <v>0</v>
      </c>
      <c r="AR27" s="7">
        <v>0</v>
      </c>
      <c r="AS27" s="7">
        <v>0</v>
      </c>
      <c r="AT27" s="7">
        <v>0</v>
      </c>
      <c r="AU27" s="7">
        <v>0</v>
      </c>
      <c r="AV27" s="7">
        <v>0</v>
      </c>
      <c r="AW27" s="7">
        <v>0</v>
      </c>
      <c r="AX27" s="7">
        <v>0</v>
      </c>
      <c r="AY27" s="7">
        <v>0</v>
      </c>
      <c r="AZ27" s="7">
        <v>0</v>
      </c>
      <c r="BA27" s="7">
        <v>0</v>
      </c>
      <c r="BB27" s="7">
        <v>0</v>
      </c>
      <c r="BC27" s="7">
        <v>0</v>
      </c>
      <c r="BD27" s="7">
        <v>0</v>
      </c>
      <c r="BE27" s="7">
        <v>0</v>
      </c>
      <c r="BF27" s="7">
        <v>0</v>
      </c>
      <c r="BH27" s="10">
        <v>0</v>
      </c>
      <c r="BI27" s="10">
        <v>0</v>
      </c>
      <c r="BJ27" s="10">
        <v>0</v>
      </c>
      <c r="BK27" s="10">
        <v>0</v>
      </c>
      <c r="BL27" s="10">
        <v>30</v>
      </c>
      <c r="BM27" s="10">
        <v>0</v>
      </c>
      <c r="BN27" s="10">
        <v>0</v>
      </c>
      <c r="BO27" s="10">
        <v>0</v>
      </c>
      <c r="BP27">
        <f t="shared" ref="BP27:BP38" si="3">SUM(BH27:BO27)</f>
        <v>30</v>
      </c>
    </row>
    <row r="28" spans="1:68" ht="15.5">
      <c r="A28" s="43" t="s">
        <v>199</v>
      </c>
      <c r="B28">
        <v>0</v>
      </c>
      <c r="C28">
        <v>0</v>
      </c>
      <c r="D28">
        <v>170</v>
      </c>
      <c r="E28">
        <v>0</v>
      </c>
      <c r="F28">
        <v>0</v>
      </c>
      <c r="G28">
        <v>0</v>
      </c>
      <c r="H28">
        <v>0</v>
      </c>
      <c r="I28">
        <v>0</v>
      </c>
      <c r="J28">
        <v>0</v>
      </c>
      <c r="K28">
        <v>0</v>
      </c>
      <c r="L28">
        <v>0</v>
      </c>
      <c r="M28">
        <v>0</v>
      </c>
      <c r="N28">
        <v>0</v>
      </c>
      <c r="O28">
        <v>0</v>
      </c>
      <c r="P28">
        <v>0</v>
      </c>
      <c r="Q28">
        <v>0</v>
      </c>
      <c r="R28">
        <v>0</v>
      </c>
      <c r="S28">
        <v>0</v>
      </c>
      <c r="T28">
        <v>0</v>
      </c>
      <c r="U28">
        <v>0</v>
      </c>
      <c r="W28" s="8">
        <v>0</v>
      </c>
      <c r="X28" s="8">
        <v>0</v>
      </c>
      <c r="Y28" s="8">
        <v>0</v>
      </c>
      <c r="Z28" s="8">
        <v>0</v>
      </c>
      <c r="AA28" s="8">
        <v>0</v>
      </c>
      <c r="AB28" s="8">
        <v>0</v>
      </c>
      <c r="AC28" s="8">
        <v>0</v>
      </c>
      <c r="AD28" s="8">
        <v>0</v>
      </c>
      <c r="AE28" s="8">
        <v>0</v>
      </c>
      <c r="AF28" s="8">
        <v>0</v>
      </c>
      <c r="AG28" s="8">
        <v>0</v>
      </c>
      <c r="AH28" s="8">
        <v>0</v>
      </c>
      <c r="AI28" s="8">
        <v>0</v>
      </c>
      <c r="AJ28" s="8">
        <v>0</v>
      </c>
      <c r="AK28" s="9">
        <f t="shared" si="2"/>
        <v>0</v>
      </c>
      <c r="AL28" s="7">
        <v>0</v>
      </c>
      <c r="AM28" s="7">
        <v>0</v>
      </c>
      <c r="AN28" s="7">
        <v>0</v>
      </c>
      <c r="AO28" s="7">
        <v>0</v>
      </c>
      <c r="AP28" s="7">
        <v>0</v>
      </c>
      <c r="AQ28" s="7">
        <v>0</v>
      </c>
      <c r="AR28" s="7">
        <v>0</v>
      </c>
      <c r="AS28" s="7">
        <v>0</v>
      </c>
      <c r="AT28" s="7">
        <v>0</v>
      </c>
      <c r="AU28" s="7">
        <v>0</v>
      </c>
      <c r="AV28" s="7">
        <v>0</v>
      </c>
      <c r="AW28" s="7">
        <v>0</v>
      </c>
      <c r="AX28" s="7">
        <v>0</v>
      </c>
      <c r="AY28" s="7">
        <v>0</v>
      </c>
      <c r="AZ28" s="7">
        <v>0</v>
      </c>
      <c r="BA28" s="7">
        <v>0</v>
      </c>
      <c r="BB28" s="7">
        <v>0</v>
      </c>
      <c r="BC28" s="7">
        <v>0</v>
      </c>
      <c r="BD28" s="7">
        <v>0</v>
      </c>
      <c r="BE28" s="7">
        <v>0</v>
      </c>
      <c r="BF28" s="7">
        <v>0</v>
      </c>
      <c r="BH28" s="10">
        <v>0</v>
      </c>
      <c r="BI28" s="10">
        <v>0</v>
      </c>
      <c r="BJ28" s="10">
        <v>0</v>
      </c>
      <c r="BK28" s="10">
        <v>0</v>
      </c>
      <c r="BL28" s="10">
        <v>49</v>
      </c>
      <c r="BM28" s="10">
        <v>0</v>
      </c>
      <c r="BN28" s="10">
        <v>0</v>
      </c>
      <c r="BO28" s="10">
        <v>0</v>
      </c>
      <c r="BP28">
        <f t="shared" si="3"/>
        <v>49</v>
      </c>
    </row>
    <row r="29" spans="1:68" ht="15.5">
      <c r="A29" s="43" t="s">
        <v>200</v>
      </c>
      <c r="B29">
        <v>0</v>
      </c>
      <c r="C29">
        <v>0</v>
      </c>
      <c r="D29">
        <v>0</v>
      </c>
      <c r="E29">
        <v>0</v>
      </c>
      <c r="F29">
        <v>131</v>
      </c>
      <c r="G29">
        <v>0</v>
      </c>
      <c r="H29">
        <v>0</v>
      </c>
      <c r="I29">
        <v>0</v>
      </c>
      <c r="J29">
        <v>0</v>
      </c>
      <c r="K29">
        <v>171</v>
      </c>
      <c r="L29">
        <v>0</v>
      </c>
      <c r="M29">
        <v>0</v>
      </c>
      <c r="N29">
        <v>0</v>
      </c>
      <c r="O29">
        <v>0</v>
      </c>
      <c r="P29">
        <v>0</v>
      </c>
      <c r="Q29">
        <v>0</v>
      </c>
      <c r="R29">
        <v>0</v>
      </c>
      <c r="S29">
        <v>0</v>
      </c>
      <c r="T29">
        <v>282</v>
      </c>
      <c r="U29">
        <v>0</v>
      </c>
      <c r="W29" s="8">
        <v>0</v>
      </c>
      <c r="X29" s="8">
        <v>0</v>
      </c>
      <c r="Y29" s="8">
        <v>0</v>
      </c>
      <c r="Z29" s="8">
        <v>0</v>
      </c>
      <c r="AA29" s="8">
        <v>0</v>
      </c>
      <c r="AB29" s="8">
        <v>0</v>
      </c>
      <c r="AC29" s="8">
        <v>0</v>
      </c>
      <c r="AD29" s="8">
        <v>0</v>
      </c>
      <c r="AE29" s="8">
        <v>0</v>
      </c>
      <c r="AF29" s="8">
        <v>0</v>
      </c>
      <c r="AG29" s="8">
        <v>0</v>
      </c>
      <c r="AH29" s="8">
        <v>0</v>
      </c>
      <c r="AI29" s="8">
        <v>0</v>
      </c>
      <c r="AJ29" s="8">
        <v>0</v>
      </c>
      <c r="AK29" s="9">
        <f t="shared" si="2"/>
        <v>0</v>
      </c>
      <c r="AL29" s="7">
        <v>0</v>
      </c>
      <c r="AM29" s="7">
        <v>0</v>
      </c>
      <c r="AN29" s="7">
        <v>0</v>
      </c>
      <c r="AO29" s="7">
        <v>0</v>
      </c>
      <c r="AP29" s="7">
        <v>0</v>
      </c>
      <c r="AQ29" s="7">
        <v>0</v>
      </c>
      <c r="AR29" s="7">
        <v>0</v>
      </c>
      <c r="AS29" s="7">
        <v>0</v>
      </c>
      <c r="AT29" s="7">
        <v>97</v>
      </c>
      <c r="AU29" s="7">
        <v>0</v>
      </c>
      <c r="AV29" s="7">
        <v>0</v>
      </c>
      <c r="AW29" s="7">
        <v>52</v>
      </c>
      <c r="AX29" s="7">
        <v>327</v>
      </c>
      <c r="AY29" s="7">
        <v>0</v>
      </c>
      <c r="AZ29" s="7">
        <v>0</v>
      </c>
      <c r="BA29" s="7">
        <v>159</v>
      </c>
      <c r="BB29" s="7">
        <v>1354</v>
      </c>
      <c r="BC29" s="7">
        <v>0</v>
      </c>
      <c r="BD29" s="7">
        <v>0</v>
      </c>
      <c r="BE29" s="7">
        <v>0</v>
      </c>
      <c r="BF29" s="7">
        <v>0</v>
      </c>
      <c r="BH29" s="10">
        <v>0</v>
      </c>
      <c r="BI29" s="10">
        <v>0</v>
      </c>
      <c r="BJ29" s="10">
        <v>0</v>
      </c>
      <c r="BK29" s="10">
        <v>0</v>
      </c>
      <c r="BL29" s="10">
        <v>40</v>
      </c>
      <c r="BM29" s="10">
        <v>0</v>
      </c>
      <c r="BN29" s="10">
        <v>12</v>
      </c>
      <c r="BO29" s="10">
        <v>0</v>
      </c>
      <c r="BP29">
        <f t="shared" si="3"/>
        <v>52</v>
      </c>
    </row>
    <row r="30" spans="1:68" ht="15.5">
      <c r="A30" s="43" t="s">
        <v>201</v>
      </c>
      <c r="B30">
        <v>0</v>
      </c>
      <c r="C30">
        <v>0</v>
      </c>
      <c r="D30">
        <v>0</v>
      </c>
      <c r="E30">
        <v>0</v>
      </c>
      <c r="F30">
        <v>0</v>
      </c>
      <c r="G30">
        <v>0</v>
      </c>
      <c r="H30">
        <v>22</v>
      </c>
      <c r="I30">
        <v>10</v>
      </c>
      <c r="J30">
        <v>0</v>
      </c>
      <c r="K30">
        <v>264</v>
      </c>
      <c r="L30">
        <v>0</v>
      </c>
      <c r="M30">
        <v>0</v>
      </c>
      <c r="N30">
        <v>0</v>
      </c>
      <c r="O30">
        <v>0</v>
      </c>
      <c r="P30">
        <v>0</v>
      </c>
      <c r="Q30">
        <v>0</v>
      </c>
      <c r="R30">
        <v>0</v>
      </c>
      <c r="S30">
        <v>0</v>
      </c>
      <c r="T30">
        <v>45</v>
      </c>
      <c r="U30">
        <v>0</v>
      </c>
      <c r="W30" s="8">
        <v>0</v>
      </c>
      <c r="X30" s="8">
        <v>0</v>
      </c>
      <c r="Y30" s="8">
        <v>0</v>
      </c>
      <c r="Z30" s="8">
        <v>0</v>
      </c>
      <c r="AA30" s="8">
        <v>0</v>
      </c>
      <c r="AB30" s="8">
        <v>0</v>
      </c>
      <c r="AC30" s="8">
        <v>0</v>
      </c>
      <c r="AD30" s="8">
        <v>0</v>
      </c>
      <c r="AE30" s="8">
        <v>0</v>
      </c>
      <c r="AF30" s="8">
        <v>0</v>
      </c>
      <c r="AG30" s="8">
        <v>0</v>
      </c>
      <c r="AH30" s="8">
        <v>0</v>
      </c>
      <c r="AI30" s="8">
        <v>0</v>
      </c>
      <c r="AJ30" s="8">
        <v>0</v>
      </c>
      <c r="AK30" s="9">
        <f t="shared" si="2"/>
        <v>0</v>
      </c>
      <c r="AL30" s="7">
        <v>0</v>
      </c>
      <c r="AM30" s="7">
        <v>0</v>
      </c>
      <c r="AN30" s="7">
        <v>65</v>
      </c>
      <c r="AO30" s="7">
        <v>0</v>
      </c>
      <c r="AP30" s="7">
        <v>0</v>
      </c>
      <c r="AQ30" s="7">
        <v>0</v>
      </c>
      <c r="AR30" s="7">
        <v>0</v>
      </c>
      <c r="AS30" s="7">
        <v>0</v>
      </c>
      <c r="AT30" s="7">
        <v>0</v>
      </c>
      <c r="AU30" s="7">
        <v>0</v>
      </c>
      <c r="AV30" s="7">
        <v>0</v>
      </c>
      <c r="AW30" s="7">
        <v>0</v>
      </c>
      <c r="AX30" s="7">
        <v>169</v>
      </c>
      <c r="AY30" s="7">
        <v>0</v>
      </c>
      <c r="AZ30" s="7">
        <v>0</v>
      </c>
      <c r="BA30" s="7">
        <v>0</v>
      </c>
      <c r="BB30" s="7">
        <v>584</v>
      </c>
      <c r="BC30" s="7">
        <v>0</v>
      </c>
      <c r="BD30" s="7">
        <v>0</v>
      </c>
      <c r="BE30" s="7">
        <v>0</v>
      </c>
      <c r="BF30" s="7">
        <v>40</v>
      </c>
      <c r="BH30" s="10">
        <v>0</v>
      </c>
      <c r="BI30" s="10">
        <v>0</v>
      </c>
      <c r="BJ30" s="10">
        <v>0</v>
      </c>
      <c r="BK30" s="10">
        <v>0</v>
      </c>
      <c r="BL30" s="10">
        <v>49</v>
      </c>
      <c r="BM30" s="10">
        <v>0</v>
      </c>
      <c r="BN30" s="10">
        <v>0</v>
      </c>
      <c r="BO30" s="10">
        <v>0</v>
      </c>
      <c r="BP30">
        <f t="shared" si="3"/>
        <v>49</v>
      </c>
    </row>
    <row r="31" spans="1:68" ht="15.5">
      <c r="A31" s="43" t="s">
        <v>202</v>
      </c>
      <c r="B31">
        <v>0</v>
      </c>
      <c r="C31">
        <v>69</v>
      </c>
      <c r="D31">
        <v>0</v>
      </c>
      <c r="E31">
        <v>31</v>
      </c>
      <c r="F31">
        <v>0</v>
      </c>
      <c r="G31">
        <v>0</v>
      </c>
      <c r="H31">
        <v>0</v>
      </c>
      <c r="I31">
        <v>0</v>
      </c>
      <c r="J31">
        <v>0</v>
      </c>
      <c r="K31">
        <v>0</v>
      </c>
      <c r="L31">
        <v>0</v>
      </c>
      <c r="M31">
        <v>0</v>
      </c>
      <c r="N31">
        <v>0</v>
      </c>
      <c r="O31">
        <v>0</v>
      </c>
      <c r="P31">
        <v>0</v>
      </c>
      <c r="Q31">
        <v>0</v>
      </c>
      <c r="R31">
        <v>0</v>
      </c>
      <c r="S31">
        <v>0</v>
      </c>
      <c r="T31">
        <v>0</v>
      </c>
      <c r="U31">
        <v>0</v>
      </c>
      <c r="W31" s="8">
        <v>0</v>
      </c>
      <c r="X31" s="8">
        <v>0</v>
      </c>
      <c r="Y31" s="8">
        <v>0</v>
      </c>
      <c r="Z31" s="8">
        <v>0</v>
      </c>
      <c r="AA31" s="8">
        <v>0</v>
      </c>
      <c r="AB31" s="8">
        <v>0</v>
      </c>
      <c r="AC31" s="8">
        <v>0</v>
      </c>
      <c r="AD31" s="8">
        <v>0</v>
      </c>
      <c r="AE31" s="8">
        <v>0</v>
      </c>
      <c r="AF31" s="8">
        <v>0</v>
      </c>
      <c r="AG31" s="8">
        <v>0</v>
      </c>
      <c r="AH31" s="8">
        <v>0</v>
      </c>
      <c r="AI31" s="8">
        <v>0</v>
      </c>
      <c r="AJ31" s="8">
        <v>0</v>
      </c>
      <c r="AK31" s="9">
        <f t="shared" si="2"/>
        <v>0</v>
      </c>
      <c r="AL31" s="7">
        <v>0</v>
      </c>
      <c r="AM31" s="7">
        <v>0</v>
      </c>
      <c r="AN31" s="7">
        <v>0</v>
      </c>
      <c r="AO31" s="7">
        <v>0</v>
      </c>
      <c r="AP31" s="7">
        <v>0</v>
      </c>
      <c r="AQ31" s="7">
        <v>0</v>
      </c>
      <c r="AR31" s="7">
        <v>0</v>
      </c>
      <c r="AS31" s="7">
        <v>0</v>
      </c>
      <c r="AT31" s="7">
        <v>0</v>
      </c>
      <c r="AU31" s="7">
        <v>0</v>
      </c>
      <c r="AV31" s="7">
        <v>0</v>
      </c>
      <c r="AW31" s="7">
        <v>0</v>
      </c>
      <c r="AX31" s="7">
        <v>0</v>
      </c>
      <c r="AY31" s="7">
        <v>0</v>
      </c>
      <c r="AZ31" s="7">
        <v>0</v>
      </c>
      <c r="BA31" s="7">
        <v>0</v>
      </c>
      <c r="BB31" s="7">
        <v>0</v>
      </c>
      <c r="BC31" s="7">
        <v>0</v>
      </c>
      <c r="BD31" s="7">
        <v>0</v>
      </c>
      <c r="BE31" s="7">
        <v>0</v>
      </c>
      <c r="BF31" s="7">
        <v>0</v>
      </c>
      <c r="BH31" s="10">
        <v>0</v>
      </c>
      <c r="BI31" s="10">
        <v>0</v>
      </c>
      <c r="BJ31" s="10">
        <v>65</v>
      </c>
      <c r="BK31" s="10">
        <v>0</v>
      </c>
      <c r="BL31" s="10">
        <v>100</v>
      </c>
      <c r="BM31" s="10">
        <v>0</v>
      </c>
      <c r="BN31" s="10">
        <v>16</v>
      </c>
      <c r="BO31" s="10">
        <v>0</v>
      </c>
      <c r="BP31">
        <f t="shared" si="3"/>
        <v>181</v>
      </c>
    </row>
    <row r="32" spans="1:68" ht="15.5">
      <c r="A32" s="43" t="s">
        <v>203</v>
      </c>
      <c r="B32">
        <v>0</v>
      </c>
      <c r="C32">
        <v>0</v>
      </c>
      <c r="D32">
        <v>0</v>
      </c>
      <c r="E32">
        <v>0</v>
      </c>
      <c r="F32">
        <v>0</v>
      </c>
      <c r="G32">
        <v>0</v>
      </c>
      <c r="H32">
        <v>0</v>
      </c>
      <c r="I32">
        <v>0</v>
      </c>
      <c r="J32">
        <v>0</v>
      </c>
      <c r="K32">
        <v>0</v>
      </c>
      <c r="L32">
        <v>0</v>
      </c>
      <c r="M32">
        <v>0</v>
      </c>
      <c r="N32">
        <v>0</v>
      </c>
      <c r="O32">
        <v>0</v>
      </c>
      <c r="P32">
        <v>0</v>
      </c>
      <c r="Q32">
        <v>33</v>
      </c>
      <c r="R32">
        <v>0</v>
      </c>
      <c r="S32">
        <v>0</v>
      </c>
      <c r="T32">
        <v>0</v>
      </c>
      <c r="U32">
        <v>0</v>
      </c>
      <c r="W32" s="8">
        <v>0</v>
      </c>
      <c r="X32" s="8">
        <v>0</v>
      </c>
      <c r="Y32" s="8">
        <v>0</v>
      </c>
      <c r="Z32" s="8">
        <v>0</v>
      </c>
      <c r="AA32" s="8">
        <v>0</v>
      </c>
      <c r="AB32" s="8">
        <v>0</v>
      </c>
      <c r="AC32" s="8">
        <v>0</v>
      </c>
      <c r="AD32" s="8">
        <v>0</v>
      </c>
      <c r="AE32" s="8">
        <v>0</v>
      </c>
      <c r="AF32" s="8">
        <v>0</v>
      </c>
      <c r="AG32" s="8">
        <v>0</v>
      </c>
      <c r="AH32" s="8">
        <v>0</v>
      </c>
      <c r="AI32" s="8">
        <v>0</v>
      </c>
      <c r="AJ32" s="8">
        <v>0</v>
      </c>
      <c r="AK32" s="9">
        <f t="shared" si="2"/>
        <v>0</v>
      </c>
      <c r="AL32" s="7">
        <v>0</v>
      </c>
      <c r="AM32" s="7">
        <v>0</v>
      </c>
      <c r="AN32" s="7">
        <v>0</v>
      </c>
      <c r="AO32" s="7">
        <v>0</v>
      </c>
      <c r="AP32" s="7">
        <v>0</v>
      </c>
      <c r="AQ32" s="7">
        <v>0</v>
      </c>
      <c r="AR32" s="7">
        <v>0</v>
      </c>
      <c r="AS32" s="7">
        <v>0</v>
      </c>
      <c r="AT32" s="7">
        <v>0</v>
      </c>
      <c r="AU32" s="7">
        <v>0</v>
      </c>
      <c r="AV32" s="7">
        <v>0</v>
      </c>
      <c r="AW32" s="7">
        <v>0</v>
      </c>
      <c r="AX32" s="7">
        <v>0</v>
      </c>
      <c r="AY32" s="7">
        <v>0</v>
      </c>
      <c r="AZ32" s="7">
        <v>0</v>
      </c>
      <c r="BA32" s="7">
        <v>0</v>
      </c>
      <c r="BB32" s="7">
        <v>0</v>
      </c>
      <c r="BC32" s="7">
        <v>0</v>
      </c>
      <c r="BD32" s="7">
        <v>0</v>
      </c>
      <c r="BE32" s="7">
        <v>0</v>
      </c>
      <c r="BF32" s="7">
        <v>0</v>
      </c>
      <c r="BH32" s="10">
        <v>0</v>
      </c>
      <c r="BI32" s="10">
        <v>0</v>
      </c>
      <c r="BJ32" s="10">
        <v>82</v>
      </c>
      <c r="BK32" s="10">
        <v>0</v>
      </c>
      <c r="BL32" s="10">
        <v>0</v>
      </c>
      <c r="BM32" s="10">
        <v>0</v>
      </c>
      <c r="BN32" s="10">
        <v>0</v>
      </c>
      <c r="BO32" s="10">
        <v>0</v>
      </c>
      <c r="BP32">
        <f t="shared" si="3"/>
        <v>82</v>
      </c>
    </row>
    <row r="33" spans="1:68" ht="15.5">
      <c r="A33" s="43" t="s">
        <v>204</v>
      </c>
      <c r="B33">
        <v>0</v>
      </c>
      <c r="C33">
        <v>0</v>
      </c>
      <c r="D33">
        <v>0</v>
      </c>
      <c r="E33">
        <v>0</v>
      </c>
      <c r="F33">
        <v>0</v>
      </c>
      <c r="G33">
        <v>0</v>
      </c>
      <c r="H33">
        <v>170</v>
      </c>
      <c r="I33">
        <v>51</v>
      </c>
      <c r="J33">
        <v>0</v>
      </c>
      <c r="K33">
        <v>314</v>
      </c>
      <c r="L33">
        <v>0</v>
      </c>
      <c r="M33">
        <v>0</v>
      </c>
      <c r="N33">
        <v>0</v>
      </c>
      <c r="O33">
        <v>0</v>
      </c>
      <c r="P33">
        <v>0</v>
      </c>
      <c r="Q33">
        <v>0</v>
      </c>
      <c r="R33">
        <v>0</v>
      </c>
      <c r="S33">
        <v>0</v>
      </c>
      <c r="T33">
        <v>104</v>
      </c>
      <c r="U33">
        <v>0</v>
      </c>
      <c r="W33" s="8">
        <v>0</v>
      </c>
      <c r="X33" s="8">
        <v>0</v>
      </c>
      <c r="Y33" s="8">
        <v>0</v>
      </c>
      <c r="Z33" s="8">
        <v>0</v>
      </c>
      <c r="AA33" s="8">
        <v>0</v>
      </c>
      <c r="AB33" s="8">
        <v>0</v>
      </c>
      <c r="AC33" s="8">
        <v>0</v>
      </c>
      <c r="AD33" s="8">
        <v>0</v>
      </c>
      <c r="AE33" s="8">
        <v>0</v>
      </c>
      <c r="AF33" s="8">
        <v>0</v>
      </c>
      <c r="AG33" s="8">
        <v>0</v>
      </c>
      <c r="AH33" s="8">
        <v>0</v>
      </c>
      <c r="AI33" s="8">
        <v>0</v>
      </c>
      <c r="AJ33" s="8">
        <v>0</v>
      </c>
      <c r="AK33" s="9">
        <f t="shared" si="2"/>
        <v>0</v>
      </c>
      <c r="AL33" s="7">
        <v>0</v>
      </c>
      <c r="AM33" s="7">
        <v>0</v>
      </c>
      <c r="AN33" s="7">
        <v>0</v>
      </c>
      <c r="AO33" s="7">
        <v>0</v>
      </c>
      <c r="AP33" s="7">
        <v>0</v>
      </c>
      <c r="AQ33" s="7">
        <v>0</v>
      </c>
      <c r="AR33" s="7">
        <v>114</v>
      </c>
      <c r="AS33" s="7">
        <v>58</v>
      </c>
      <c r="AT33" s="7">
        <v>67</v>
      </c>
      <c r="AU33" s="7">
        <v>19</v>
      </c>
      <c r="AV33" s="7">
        <v>0</v>
      </c>
      <c r="AW33" s="7">
        <v>0</v>
      </c>
      <c r="AX33" s="7">
        <v>244</v>
      </c>
      <c r="AY33" s="7">
        <v>0</v>
      </c>
      <c r="AZ33" s="7">
        <v>0</v>
      </c>
      <c r="BA33" s="7">
        <v>0</v>
      </c>
      <c r="BB33" s="7">
        <v>384</v>
      </c>
      <c r="BC33" s="7">
        <v>0</v>
      </c>
      <c r="BD33" s="7">
        <v>0</v>
      </c>
      <c r="BE33" s="7">
        <v>0</v>
      </c>
      <c r="BF33" s="7">
        <v>133</v>
      </c>
      <c r="BH33" s="10">
        <v>0</v>
      </c>
      <c r="BI33" s="10">
        <v>0</v>
      </c>
      <c r="BJ33" s="10">
        <v>25</v>
      </c>
      <c r="BK33" s="10">
        <v>0</v>
      </c>
      <c r="BL33" s="10">
        <v>29</v>
      </c>
      <c r="BM33" s="10">
        <v>0</v>
      </c>
      <c r="BN33" s="10">
        <v>0</v>
      </c>
      <c r="BO33" s="10">
        <v>0</v>
      </c>
      <c r="BP33">
        <f t="shared" si="3"/>
        <v>54</v>
      </c>
    </row>
    <row r="34" spans="1:68" ht="15.5">
      <c r="A34" s="43" t="s">
        <v>205</v>
      </c>
      <c r="B34">
        <v>0</v>
      </c>
      <c r="C34">
        <v>0</v>
      </c>
      <c r="D34">
        <v>0</v>
      </c>
      <c r="E34">
        <v>0</v>
      </c>
      <c r="F34">
        <v>0</v>
      </c>
      <c r="G34">
        <v>0</v>
      </c>
      <c r="H34">
        <v>0</v>
      </c>
      <c r="I34">
        <v>0</v>
      </c>
      <c r="J34">
        <v>0</v>
      </c>
      <c r="K34">
        <v>95</v>
      </c>
      <c r="L34">
        <v>0</v>
      </c>
      <c r="M34">
        <v>0</v>
      </c>
      <c r="N34">
        <v>0</v>
      </c>
      <c r="O34">
        <v>0</v>
      </c>
      <c r="P34">
        <v>0</v>
      </c>
      <c r="Q34">
        <v>0</v>
      </c>
      <c r="R34">
        <v>0</v>
      </c>
      <c r="S34">
        <v>0</v>
      </c>
      <c r="T34">
        <v>0</v>
      </c>
      <c r="U34">
        <v>0</v>
      </c>
      <c r="W34" s="8">
        <v>0</v>
      </c>
      <c r="X34" s="8">
        <v>0</v>
      </c>
      <c r="Y34" s="8">
        <v>0</v>
      </c>
      <c r="Z34" s="8">
        <v>0</v>
      </c>
      <c r="AA34" s="8">
        <v>0</v>
      </c>
      <c r="AB34" s="8">
        <v>0</v>
      </c>
      <c r="AC34" s="8">
        <v>0</v>
      </c>
      <c r="AD34" s="8">
        <v>0</v>
      </c>
      <c r="AE34" s="8">
        <v>0</v>
      </c>
      <c r="AF34" s="8">
        <v>0</v>
      </c>
      <c r="AG34" s="8">
        <v>0</v>
      </c>
      <c r="AH34" s="8">
        <v>0</v>
      </c>
      <c r="AI34" s="8">
        <v>0</v>
      </c>
      <c r="AJ34" s="8">
        <v>0</v>
      </c>
      <c r="AK34" s="9">
        <f t="shared" si="2"/>
        <v>0</v>
      </c>
      <c r="AL34" s="7">
        <v>0</v>
      </c>
      <c r="AM34" s="7">
        <v>0</v>
      </c>
      <c r="AN34" s="7">
        <v>0</v>
      </c>
      <c r="AO34" s="7">
        <v>0</v>
      </c>
      <c r="AP34" s="7">
        <v>0</v>
      </c>
      <c r="AQ34" s="7">
        <v>0</v>
      </c>
      <c r="AR34" s="7">
        <v>0</v>
      </c>
      <c r="AS34" s="7">
        <v>0</v>
      </c>
      <c r="AT34" s="7">
        <v>80</v>
      </c>
      <c r="AU34" s="7">
        <v>0</v>
      </c>
      <c r="AV34" s="7">
        <v>0</v>
      </c>
      <c r="AW34" s="7">
        <v>0</v>
      </c>
      <c r="AX34" s="7">
        <v>0</v>
      </c>
      <c r="AY34" s="7">
        <v>0</v>
      </c>
      <c r="AZ34" s="7">
        <v>0</v>
      </c>
      <c r="BA34" s="7">
        <v>0</v>
      </c>
      <c r="BB34" s="7">
        <v>169</v>
      </c>
      <c r="BC34" s="7">
        <v>0</v>
      </c>
      <c r="BD34" s="7">
        <v>0</v>
      </c>
      <c r="BE34" s="7">
        <v>0</v>
      </c>
      <c r="BF34" s="7">
        <v>0</v>
      </c>
      <c r="BH34" s="10">
        <v>0</v>
      </c>
      <c r="BI34" s="10">
        <v>0</v>
      </c>
      <c r="BJ34" s="10">
        <v>0</v>
      </c>
      <c r="BK34" s="10">
        <v>0</v>
      </c>
      <c r="BL34" s="10">
        <v>0</v>
      </c>
      <c r="BM34" s="10">
        <v>0</v>
      </c>
      <c r="BN34" s="10">
        <v>7</v>
      </c>
      <c r="BO34" s="10">
        <v>0</v>
      </c>
      <c r="BP34">
        <f t="shared" si="3"/>
        <v>7</v>
      </c>
    </row>
    <row r="35" spans="1:68" ht="15.5">
      <c r="A35" s="43" t="s">
        <v>206</v>
      </c>
      <c r="B35">
        <v>0</v>
      </c>
      <c r="C35">
        <v>0</v>
      </c>
      <c r="D35">
        <v>0</v>
      </c>
      <c r="E35">
        <v>0</v>
      </c>
      <c r="F35">
        <v>0</v>
      </c>
      <c r="G35">
        <v>0</v>
      </c>
      <c r="H35">
        <v>0</v>
      </c>
      <c r="I35">
        <v>0</v>
      </c>
      <c r="J35">
        <v>0</v>
      </c>
      <c r="K35">
        <v>36</v>
      </c>
      <c r="L35">
        <v>0</v>
      </c>
      <c r="M35">
        <v>0</v>
      </c>
      <c r="N35">
        <v>0</v>
      </c>
      <c r="O35">
        <v>0</v>
      </c>
      <c r="P35">
        <v>0</v>
      </c>
      <c r="Q35">
        <v>0</v>
      </c>
      <c r="R35">
        <v>0</v>
      </c>
      <c r="S35">
        <v>0</v>
      </c>
      <c r="T35">
        <v>0</v>
      </c>
      <c r="U35">
        <v>0</v>
      </c>
      <c r="W35" s="8">
        <v>0</v>
      </c>
      <c r="X35" s="8">
        <v>0</v>
      </c>
      <c r="Y35" s="8">
        <v>0</v>
      </c>
      <c r="Z35" s="8">
        <v>0</v>
      </c>
      <c r="AA35" s="8">
        <v>0</v>
      </c>
      <c r="AB35" s="8">
        <v>0</v>
      </c>
      <c r="AC35" s="8">
        <v>0</v>
      </c>
      <c r="AD35" s="8">
        <v>0</v>
      </c>
      <c r="AE35" s="8">
        <v>0</v>
      </c>
      <c r="AF35" s="8">
        <v>0</v>
      </c>
      <c r="AG35" s="8">
        <v>0</v>
      </c>
      <c r="AH35" s="8">
        <v>0</v>
      </c>
      <c r="AI35" s="8">
        <v>0</v>
      </c>
      <c r="AJ35" s="8">
        <v>0</v>
      </c>
      <c r="AK35" s="9">
        <f t="shared" si="2"/>
        <v>0</v>
      </c>
      <c r="AL35" s="7">
        <v>0</v>
      </c>
      <c r="AM35" s="7">
        <v>0</v>
      </c>
      <c r="AN35" s="7">
        <v>0</v>
      </c>
      <c r="AO35" s="7">
        <v>0</v>
      </c>
      <c r="AP35" s="7">
        <v>0</v>
      </c>
      <c r="AQ35" s="7">
        <v>0</v>
      </c>
      <c r="AR35" s="7">
        <v>21</v>
      </c>
      <c r="AS35" s="7">
        <v>0</v>
      </c>
      <c r="AT35" s="7">
        <v>0</v>
      </c>
      <c r="AU35" s="7">
        <v>0</v>
      </c>
      <c r="AV35" s="7">
        <v>0</v>
      </c>
      <c r="AW35" s="7">
        <v>0</v>
      </c>
      <c r="AX35" s="7">
        <v>0</v>
      </c>
      <c r="AY35" s="7">
        <v>0</v>
      </c>
      <c r="AZ35" s="7">
        <v>0</v>
      </c>
      <c r="BA35" s="7">
        <v>0</v>
      </c>
      <c r="BB35" s="7">
        <v>320</v>
      </c>
      <c r="BC35" s="7">
        <v>0</v>
      </c>
      <c r="BD35" s="7">
        <v>0</v>
      </c>
      <c r="BE35" s="7">
        <v>0</v>
      </c>
      <c r="BF35" s="7">
        <v>0</v>
      </c>
      <c r="BH35" s="10">
        <v>0</v>
      </c>
      <c r="BI35" s="10">
        <v>0</v>
      </c>
      <c r="BJ35" s="10">
        <v>0</v>
      </c>
      <c r="BK35" s="10">
        <v>0</v>
      </c>
      <c r="BL35" s="10">
        <v>0</v>
      </c>
      <c r="BM35" s="10">
        <v>0</v>
      </c>
      <c r="BN35" s="10">
        <v>0</v>
      </c>
      <c r="BO35" s="10">
        <v>0</v>
      </c>
      <c r="BP35">
        <f t="shared" si="3"/>
        <v>0</v>
      </c>
    </row>
    <row r="36" spans="1:68" ht="15.5">
      <c r="A36" s="43" t="s">
        <v>207</v>
      </c>
      <c r="B36">
        <v>0</v>
      </c>
      <c r="C36">
        <v>0</v>
      </c>
      <c r="D36">
        <v>0</v>
      </c>
      <c r="E36">
        <v>0</v>
      </c>
      <c r="F36">
        <v>0</v>
      </c>
      <c r="G36">
        <v>33</v>
      </c>
      <c r="H36">
        <v>43</v>
      </c>
      <c r="I36">
        <v>0</v>
      </c>
      <c r="J36">
        <v>0</v>
      </c>
      <c r="K36">
        <v>0</v>
      </c>
      <c r="L36">
        <v>0</v>
      </c>
      <c r="M36">
        <v>0</v>
      </c>
      <c r="N36">
        <v>0</v>
      </c>
      <c r="O36">
        <v>0</v>
      </c>
      <c r="P36">
        <v>0</v>
      </c>
      <c r="Q36">
        <v>0</v>
      </c>
      <c r="R36">
        <v>0</v>
      </c>
      <c r="S36">
        <v>0</v>
      </c>
      <c r="T36">
        <v>0</v>
      </c>
      <c r="U36">
        <v>0</v>
      </c>
      <c r="W36" s="8">
        <v>0</v>
      </c>
      <c r="X36" s="8">
        <v>0</v>
      </c>
      <c r="Y36" s="8">
        <v>0</v>
      </c>
      <c r="Z36" s="8">
        <v>0</v>
      </c>
      <c r="AA36" s="8">
        <v>0</v>
      </c>
      <c r="AB36" s="8">
        <v>0</v>
      </c>
      <c r="AC36" s="8">
        <v>0</v>
      </c>
      <c r="AD36" s="8">
        <v>0</v>
      </c>
      <c r="AE36" s="8">
        <v>0</v>
      </c>
      <c r="AF36" s="8">
        <v>0</v>
      </c>
      <c r="AG36" s="8">
        <v>0</v>
      </c>
      <c r="AH36" s="8">
        <v>0</v>
      </c>
      <c r="AI36" s="8">
        <v>0</v>
      </c>
      <c r="AJ36" s="8">
        <v>0</v>
      </c>
      <c r="AK36" s="9">
        <f t="shared" si="2"/>
        <v>0</v>
      </c>
      <c r="AL36" s="7">
        <v>0</v>
      </c>
      <c r="AM36" s="7">
        <v>0</v>
      </c>
      <c r="AN36" s="7">
        <v>0</v>
      </c>
      <c r="AO36" s="7">
        <v>0</v>
      </c>
      <c r="AP36" s="7">
        <v>0</v>
      </c>
      <c r="AQ36" s="7">
        <v>0</v>
      </c>
      <c r="AR36" s="7">
        <v>0</v>
      </c>
      <c r="AS36" s="7">
        <v>0</v>
      </c>
      <c r="AT36" s="7">
        <v>0</v>
      </c>
      <c r="AU36" s="7">
        <v>0</v>
      </c>
      <c r="AV36" s="7">
        <v>0</v>
      </c>
      <c r="AW36" s="7">
        <v>0</v>
      </c>
      <c r="AX36" s="7">
        <v>162</v>
      </c>
      <c r="AY36" s="7">
        <v>0</v>
      </c>
      <c r="AZ36" s="7">
        <v>0</v>
      </c>
      <c r="BA36" s="7">
        <v>0</v>
      </c>
      <c r="BB36" s="7">
        <v>407</v>
      </c>
      <c r="BC36" s="7">
        <v>0</v>
      </c>
      <c r="BD36" s="7">
        <v>0</v>
      </c>
      <c r="BE36" s="7">
        <v>0</v>
      </c>
      <c r="BF36" s="7">
        <v>14</v>
      </c>
      <c r="BH36" s="10">
        <v>0</v>
      </c>
      <c r="BI36" s="10">
        <v>0</v>
      </c>
      <c r="BJ36" s="10">
        <v>0</v>
      </c>
      <c r="BK36" s="10">
        <v>29</v>
      </c>
      <c r="BL36" s="10">
        <v>0</v>
      </c>
      <c r="BM36" s="10">
        <v>0</v>
      </c>
      <c r="BN36" s="10">
        <v>0</v>
      </c>
      <c r="BO36" s="10">
        <v>0</v>
      </c>
      <c r="BP36">
        <f t="shared" si="3"/>
        <v>29</v>
      </c>
    </row>
    <row r="37" spans="1:68" ht="15.5">
      <c r="A37" s="43" t="s">
        <v>208</v>
      </c>
      <c r="B37">
        <v>0</v>
      </c>
      <c r="C37">
        <v>0</v>
      </c>
      <c r="D37">
        <v>0</v>
      </c>
      <c r="E37">
        <v>0</v>
      </c>
      <c r="F37">
        <v>0</v>
      </c>
      <c r="G37">
        <v>0</v>
      </c>
      <c r="H37">
        <v>0</v>
      </c>
      <c r="I37">
        <v>0</v>
      </c>
      <c r="J37">
        <v>0</v>
      </c>
      <c r="K37">
        <v>0</v>
      </c>
      <c r="L37">
        <v>0</v>
      </c>
      <c r="M37">
        <v>0</v>
      </c>
      <c r="N37">
        <v>0</v>
      </c>
      <c r="O37">
        <v>0</v>
      </c>
      <c r="P37">
        <v>0</v>
      </c>
      <c r="Q37">
        <v>0</v>
      </c>
      <c r="R37">
        <v>0</v>
      </c>
      <c r="S37">
        <v>0</v>
      </c>
      <c r="T37">
        <v>0</v>
      </c>
      <c r="U37">
        <v>0</v>
      </c>
      <c r="W37" s="8">
        <v>0</v>
      </c>
      <c r="X37" s="8">
        <v>0</v>
      </c>
      <c r="Y37" s="8">
        <v>0</v>
      </c>
      <c r="Z37" s="8">
        <v>0</v>
      </c>
      <c r="AA37" s="8">
        <v>0</v>
      </c>
      <c r="AB37" s="8">
        <v>0</v>
      </c>
      <c r="AC37" s="8">
        <v>0</v>
      </c>
      <c r="AD37" s="8">
        <v>0</v>
      </c>
      <c r="AE37" s="8">
        <v>0</v>
      </c>
      <c r="AF37" s="8">
        <v>0</v>
      </c>
      <c r="AG37" s="8">
        <v>0</v>
      </c>
      <c r="AH37" s="8">
        <v>0</v>
      </c>
      <c r="AI37" s="8">
        <v>0</v>
      </c>
      <c r="AJ37" s="8">
        <v>0</v>
      </c>
      <c r="AK37" s="9">
        <f t="shared" si="2"/>
        <v>0</v>
      </c>
      <c r="AL37" s="7">
        <v>0</v>
      </c>
      <c r="AM37" s="7">
        <v>0</v>
      </c>
      <c r="AN37" s="7">
        <v>0</v>
      </c>
      <c r="AO37" s="7">
        <v>0</v>
      </c>
      <c r="AP37" s="7">
        <v>0</v>
      </c>
      <c r="AQ37" s="7">
        <v>0</v>
      </c>
      <c r="AR37" s="7">
        <v>303</v>
      </c>
      <c r="AS37" s="7">
        <v>0</v>
      </c>
      <c r="AT37" s="7">
        <v>58</v>
      </c>
      <c r="AU37" s="7">
        <v>0</v>
      </c>
      <c r="AV37" s="7">
        <v>0</v>
      </c>
      <c r="AW37" s="7">
        <v>0</v>
      </c>
      <c r="AX37" s="7">
        <v>34</v>
      </c>
      <c r="AY37" s="7">
        <v>7</v>
      </c>
      <c r="AZ37" s="7">
        <v>0</v>
      </c>
      <c r="BA37" s="7">
        <v>0</v>
      </c>
      <c r="BB37" s="7">
        <v>0</v>
      </c>
      <c r="BC37" s="7">
        <v>0</v>
      </c>
      <c r="BD37" s="7">
        <v>0</v>
      </c>
      <c r="BE37" s="7">
        <v>0</v>
      </c>
      <c r="BF37" s="7">
        <v>0</v>
      </c>
      <c r="BH37" s="10">
        <v>0</v>
      </c>
      <c r="BI37" s="10">
        <v>0</v>
      </c>
      <c r="BJ37" s="10">
        <v>46</v>
      </c>
      <c r="BK37" s="10">
        <v>0</v>
      </c>
      <c r="BL37" s="10">
        <v>0</v>
      </c>
      <c r="BM37" s="10">
        <v>0</v>
      </c>
      <c r="BN37" s="10">
        <v>0</v>
      </c>
      <c r="BO37" s="10">
        <v>0</v>
      </c>
      <c r="BP37">
        <f t="shared" si="3"/>
        <v>46</v>
      </c>
    </row>
    <row r="38" spans="1:68" ht="15.5">
      <c r="A38" s="43" t="s">
        <v>209</v>
      </c>
      <c r="B38">
        <v>0</v>
      </c>
      <c r="C38">
        <v>0</v>
      </c>
      <c r="D38">
        <v>0</v>
      </c>
      <c r="E38">
        <v>0</v>
      </c>
      <c r="F38">
        <v>0</v>
      </c>
      <c r="G38">
        <v>0</v>
      </c>
      <c r="H38">
        <v>0</v>
      </c>
      <c r="I38">
        <v>0</v>
      </c>
      <c r="J38">
        <v>0</v>
      </c>
      <c r="K38">
        <v>110</v>
      </c>
      <c r="L38">
        <v>0</v>
      </c>
      <c r="M38">
        <v>0</v>
      </c>
      <c r="N38">
        <v>0</v>
      </c>
      <c r="O38">
        <v>0</v>
      </c>
      <c r="P38">
        <v>0</v>
      </c>
      <c r="Q38">
        <v>0</v>
      </c>
      <c r="R38">
        <v>0</v>
      </c>
      <c r="S38">
        <v>0</v>
      </c>
      <c r="T38">
        <v>0</v>
      </c>
      <c r="U38">
        <v>0</v>
      </c>
      <c r="W38" s="8">
        <v>0</v>
      </c>
      <c r="X38" s="8">
        <v>0</v>
      </c>
      <c r="Y38" s="8">
        <v>0</v>
      </c>
      <c r="Z38" s="8">
        <v>0</v>
      </c>
      <c r="AA38" s="8">
        <v>0</v>
      </c>
      <c r="AB38" s="8">
        <v>0</v>
      </c>
      <c r="AC38" s="8">
        <v>0</v>
      </c>
      <c r="AD38" s="8">
        <v>0</v>
      </c>
      <c r="AE38" s="8">
        <v>0</v>
      </c>
      <c r="AF38" s="8">
        <v>0</v>
      </c>
      <c r="AG38" s="8">
        <v>0</v>
      </c>
      <c r="AH38" s="8">
        <v>0</v>
      </c>
      <c r="AI38" s="8">
        <v>0</v>
      </c>
      <c r="AJ38" s="8">
        <v>0</v>
      </c>
      <c r="AK38" s="9">
        <f t="shared" si="2"/>
        <v>0</v>
      </c>
      <c r="AL38" s="7">
        <v>0</v>
      </c>
      <c r="AM38" s="7">
        <v>0</v>
      </c>
      <c r="AN38" s="7">
        <v>0</v>
      </c>
      <c r="AO38" s="7">
        <v>0</v>
      </c>
      <c r="AP38" s="7">
        <v>0</v>
      </c>
      <c r="AQ38" s="7">
        <v>0</v>
      </c>
      <c r="AR38" s="7">
        <v>146</v>
      </c>
      <c r="AS38" s="7">
        <v>0</v>
      </c>
      <c r="AT38" s="7">
        <v>0</v>
      </c>
      <c r="AU38" s="7">
        <v>0</v>
      </c>
      <c r="AV38" s="7">
        <v>0</v>
      </c>
      <c r="AW38" s="7">
        <v>0</v>
      </c>
      <c r="AX38" s="7">
        <v>0</v>
      </c>
      <c r="AY38" s="7">
        <v>0</v>
      </c>
      <c r="AZ38" s="7">
        <v>61</v>
      </c>
      <c r="BA38" s="7">
        <v>0</v>
      </c>
      <c r="BB38" s="7">
        <v>0</v>
      </c>
      <c r="BC38" s="7">
        <v>0</v>
      </c>
      <c r="BD38" s="7">
        <v>0</v>
      </c>
      <c r="BE38" s="7">
        <v>0</v>
      </c>
      <c r="BF38" s="7">
        <v>0</v>
      </c>
      <c r="BH38" s="10">
        <v>0</v>
      </c>
      <c r="BI38" s="10">
        <v>0</v>
      </c>
      <c r="BJ38" s="10">
        <v>81</v>
      </c>
      <c r="BK38" s="10">
        <v>0</v>
      </c>
      <c r="BL38" s="10">
        <v>0</v>
      </c>
      <c r="BM38" s="10">
        <v>0</v>
      </c>
      <c r="BN38" s="10">
        <v>22</v>
      </c>
      <c r="BO38" s="10">
        <v>0</v>
      </c>
      <c r="BP38">
        <f t="shared" si="3"/>
        <v>103</v>
      </c>
    </row>
    <row r="39" spans="1:68">
      <c r="A39" s="49" t="s">
        <v>310</v>
      </c>
      <c r="B39" s="7">
        <v>0</v>
      </c>
      <c r="C39" s="7">
        <v>0</v>
      </c>
      <c r="D39" s="7">
        <v>0</v>
      </c>
      <c r="E39" s="7">
        <v>0</v>
      </c>
      <c r="F39" s="7">
        <v>0</v>
      </c>
      <c r="G39" s="7">
        <v>0</v>
      </c>
      <c r="H39" s="7">
        <v>0</v>
      </c>
      <c r="I39" s="7">
        <v>0</v>
      </c>
      <c r="J39" s="7">
        <v>0</v>
      </c>
      <c r="K39" s="7">
        <v>0</v>
      </c>
      <c r="L39" s="7">
        <v>0</v>
      </c>
      <c r="M39" s="7">
        <v>0</v>
      </c>
      <c r="N39" s="7">
        <v>0</v>
      </c>
      <c r="O39" s="7">
        <v>0</v>
      </c>
      <c r="P39" s="7">
        <v>0</v>
      </c>
      <c r="Q39" s="7">
        <v>0</v>
      </c>
      <c r="R39" s="7">
        <v>0</v>
      </c>
      <c r="S39" s="7">
        <v>0</v>
      </c>
      <c r="T39" s="7">
        <v>0</v>
      </c>
      <c r="U39" s="7">
        <v>0</v>
      </c>
      <c r="V39" s="7"/>
      <c r="W39" s="7">
        <v>0</v>
      </c>
      <c r="X39" s="7">
        <v>0</v>
      </c>
      <c r="Y39" s="7">
        <v>0</v>
      </c>
      <c r="Z39" s="7">
        <v>0</v>
      </c>
      <c r="AA39" s="7">
        <v>0</v>
      </c>
      <c r="AB39" s="7">
        <v>0</v>
      </c>
      <c r="AC39" s="7">
        <v>0</v>
      </c>
      <c r="AD39" s="7">
        <v>0</v>
      </c>
      <c r="AE39" s="7">
        <v>0</v>
      </c>
      <c r="AF39" s="7">
        <v>0</v>
      </c>
      <c r="AG39" s="7">
        <v>0</v>
      </c>
      <c r="AH39" s="7">
        <v>0</v>
      </c>
      <c r="AI39" s="7">
        <v>0</v>
      </c>
      <c r="AJ39" s="7">
        <v>0</v>
      </c>
      <c r="AK39" s="7">
        <v>0</v>
      </c>
      <c r="AL39" s="7">
        <v>0</v>
      </c>
      <c r="AM39" s="7">
        <v>0</v>
      </c>
      <c r="AN39" s="7">
        <v>0</v>
      </c>
      <c r="AO39" s="7">
        <v>0</v>
      </c>
      <c r="AP39" s="7">
        <v>0</v>
      </c>
      <c r="AQ39" s="7">
        <v>0</v>
      </c>
      <c r="AR39" s="7">
        <v>0</v>
      </c>
      <c r="AS39" s="7">
        <v>0</v>
      </c>
      <c r="AT39" s="7">
        <v>0</v>
      </c>
      <c r="AU39" s="7">
        <v>0</v>
      </c>
      <c r="AV39" s="7">
        <v>0</v>
      </c>
      <c r="AW39" s="7">
        <v>0</v>
      </c>
      <c r="AX39" s="7">
        <v>0</v>
      </c>
      <c r="AY39" s="7">
        <v>0</v>
      </c>
      <c r="AZ39" s="7">
        <v>0</v>
      </c>
      <c r="BA39" s="7">
        <v>0</v>
      </c>
      <c r="BB39" s="7">
        <v>0</v>
      </c>
      <c r="BC39" s="7">
        <v>0</v>
      </c>
      <c r="BD39" s="7">
        <v>0</v>
      </c>
      <c r="BE39" s="7">
        <v>0</v>
      </c>
      <c r="BF39" s="7">
        <v>0</v>
      </c>
      <c r="BG39" s="7">
        <v>0</v>
      </c>
      <c r="BH39" s="7">
        <v>0</v>
      </c>
      <c r="BI39" s="7">
        <v>0</v>
      </c>
      <c r="BJ39" s="7">
        <v>0</v>
      </c>
      <c r="BK39" s="7">
        <v>0</v>
      </c>
      <c r="BL39" s="7">
        <v>0</v>
      </c>
      <c r="BM39" s="7">
        <v>0</v>
      </c>
      <c r="BN39" s="7">
        <v>0</v>
      </c>
      <c r="BO39" s="7">
        <v>0</v>
      </c>
      <c r="BP39" s="7">
        <v>0</v>
      </c>
    </row>
    <row r="40" spans="1:68">
      <c r="A40" s="49" t="s">
        <v>311</v>
      </c>
      <c r="B40" s="7">
        <v>0</v>
      </c>
      <c r="C40" s="7">
        <v>0</v>
      </c>
      <c r="D40" s="7">
        <v>0</v>
      </c>
      <c r="E40" s="7">
        <v>0</v>
      </c>
      <c r="F40" s="7">
        <v>0</v>
      </c>
      <c r="G40" s="7">
        <v>0</v>
      </c>
      <c r="H40" s="7">
        <v>0</v>
      </c>
      <c r="I40" s="7">
        <v>0</v>
      </c>
      <c r="J40" s="7">
        <v>0</v>
      </c>
      <c r="K40" s="7">
        <v>0</v>
      </c>
      <c r="L40" s="7">
        <v>0</v>
      </c>
      <c r="M40" s="7">
        <v>0</v>
      </c>
      <c r="N40" s="7">
        <v>0</v>
      </c>
      <c r="O40" s="7">
        <v>0</v>
      </c>
      <c r="P40" s="7">
        <v>0</v>
      </c>
      <c r="Q40" s="7">
        <v>0</v>
      </c>
      <c r="R40" s="7">
        <v>0</v>
      </c>
      <c r="S40" s="7">
        <v>0</v>
      </c>
      <c r="T40" s="7">
        <v>0</v>
      </c>
      <c r="U40" s="7">
        <v>0</v>
      </c>
      <c r="V40" s="7"/>
      <c r="W40" s="7">
        <v>0</v>
      </c>
      <c r="X40" s="7">
        <v>0</v>
      </c>
      <c r="Y40" s="7">
        <v>0</v>
      </c>
      <c r="Z40" s="7">
        <v>0</v>
      </c>
      <c r="AA40" s="7">
        <v>0</v>
      </c>
      <c r="AB40" s="7">
        <v>0</v>
      </c>
      <c r="AC40" s="7">
        <v>0</v>
      </c>
      <c r="AD40" s="7">
        <v>0</v>
      </c>
      <c r="AE40" s="7">
        <v>0</v>
      </c>
      <c r="AF40" s="7">
        <v>0</v>
      </c>
      <c r="AG40" s="7">
        <v>0</v>
      </c>
      <c r="AH40" s="7">
        <v>0</v>
      </c>
      <c r="AI40" s="7">
        <v>0</v>
      </c>
      <c r="AJ40" s="7">
        <v>0</v>
      </c>
      <c r="AK40" s="7">
        <v>0</v>
      </c>
      <c r="AL40" s="7">
        <v>0</v>
      </c>
      <c r="AM40" s="7">
        <v>0</v>
      </c>
      <c r="AN40" s="7">
        <v>0</v>
      </c>
      <c r="AO40" s="7">
        <v>0</v>
      </c>
      <c r="AP40" s="7">
        <v>0</v>
      </c>
      <c r="AQ40" s="7">
        <v>0</v>
      </c>
      <c r="AR40" s="7">
        <v>0</v>
      </c>
      <c r="AS40" s="7">
        <v>0</v>
      </c>
      <c r="AT40" s="7">
        <v>0</v>
      </c>
      <c r="AU40" s="7">
        <v>0</v>
      </c>
      <c r="AV40" s="7">
        <v>0</v>
      </c>
      <c r="AW40" s="7">
        <v>0</v>
      </c>
      <c r="AX40" s="7">
        <v>0</v>
      </c>
      <c r="AY40" s="7">
        <v>0</v>
      </c>
      <c r="AZ40" s="7">
        <v>0</v>
      </c>
      <c r="BA40" s="7">
        <v>0</v>
      </c>
      <c r="BB40" s="7">
        <v>0</v>
      </c>
      <c r="BC40" s="7">
        <v>0</v>
      </c>
      <c r="BD40" s="7">
        <v>0</v>
      </c>
      <c r="BE40" s="7">
        <v>0</v>
      </c>
      <c r="BF40" s="7">
        <v>0</v>
      </c>
      <c r="BG40" s="7">
        <v>0</v>
      </c>
      <c r="BH40" s="7">
        <v>0</v>
      </c>
      <c r="BI40" s="7">
        <v>0</v>
      </c>
      <c r="BJ40" s="7">
        <v>0</v>
      </c>
      <c r="BK40" s="7">
        <v>0</v>
      </c>
      <c r="BL40" s="7">
        <v>0</v>
      </c>
      <c r="BM40" s="7">
        <v>0</v>
      </c>
      <c r="BN40" s="7">
        <v>0</v>
      </c>
      <c r="BO40" s="7">
        <v>0</v>
      </c>
      <c r="BP40" s="7">
        <v>0</v>
      </c>
    </row>
    <row r="41" spans="1:68" ht="15.5">
      <c r="A41" s="43" t="s">
        <v>210</v>
      </c>
      <c r="B41">
        <v>0</v>
      </c>
      <c r="C41">
        <v>0</v>
      </c>
      <c r="D41">
        <v>0</v>
      </c>
      <c r="E41">
        <v>0</v>
      </c>
      <c r="F41">
        <v>0</v>
      </c>
      <c r="G41">
        <v>0</v>
      </c>
      <c r="H41">
        <v>0</v>
      </c>
      <c r="I41">
        <v>0</v>
      </c>
      <c r="J41">
        <v>0</v>
      </c>
      <c r="K41">
        <v>0</v>
      </c>
      <c r="L41">
        <v>0</v>
      </c>
      <c r="M41">
        <v>0</v>
      </c>
      <c r="N41">
        <v>0</v>
      </c>
      <c r="O41">
        <v>0</v>
      </c>
      <c r="P41">
        <v>0</v>
      </c>
      <c r="Q41">
        <v>0</v>
      </c>
      <c r="R41">
        <v>0</v>
      </c>
      <c r="S41">
        <v>0</v>
      </c>
      <c r="T41">
        <v>0</v>
      </c>
      <c r="U41">
        <v>0</v>
      </c>
      <c r="W41" s="8">
        <v>0</v>
      </c>
      <c r="X41" s="8">
        <v>0</v>
      </c>
      <c r="Y41" s="8">
        <v>0</v>
      </c>
      <c r="Z41" s="8">
        <v>0</v>
      </c>
      <c r="AA41" s="8">
        <v>0</v>
      </c>
      <c r="AB41" s="8">
        <v>0</v>
      </c>
      <c r="AC41" s="8">
        <v>0</v>
      </c>
      <c r="AD41" s="8">
        <v>0</v>
      </c>
      <c r="AE41" s="8">
        <v>0</v>
      </c>
      <c r="AF41" s="8">
        <v>0</v>
      </c>
      <c r="AG41" s="8">
        <v>0</v>
      </c>
      <c r="AH41" s="8">
        <v>0</v>
      </c>
      <c r="AI41" s="8">
        <v>0</v>
      </c>
      <c r="AJ41" s="8">
        <v>0</v>
      </c>
      <c r="AK41" s="9">
        <f t="shared" ref="AK41:AK46" si="4">SUM(W41:AJ41)</f>
        <v>0</v>
      </c>
      <c r="AL41" s="7">
        <v>0</v>
      </c>
      <c r="AM41" s="7">
        <v>0</v>
      </c>
      <c r="AN41" s="7">
        <v>958</v>
      </c>
      <c r="AO41" s="7">
        <v>0</v>
      </c>
      <c r="AP41" s="7">
        <v>161</v>
      </c>
      <c r="AQ41" s="7">
        <v>0</v>
      </c>
      <c r="AR41" s="7">
        <v>0</v>
      </c>
      <c r="AS41" s="7">
        <v>0</v>
      </c>
      <c r="AT41" s="7">
        <v>0</v>
      </c>
      <c r="AU41" s="7">
        <v>0</v>
      </c>
      <c r="AV41" s="7">
        <v>0</v>
      </c>
      <c r="AW41" s="7">
        <v>0</v>
      </c>
      <c r="AX41" s="7">
        <v>10</v>
      </c>
      <c r="AY41" s="7">
        <v>0</v>
      </c>
      <c r="AZ41" s="7">
        <v>0</v>
      </c>
      <c r="BA41" s="7">
        <v>0</v>
      </c>
      <c r="BB41" s="7">
        <v>0</v>
      </c>
      <c r="BC41" s="7">
        <v>0</v>
      </c>
      <c r="BD41" s="7">
        <v>0</v>
      </c>
      <c r="BE41" s="7">
        <v>0</v>
      </c>
      <c r="BF41" s="7">
        <v>73</v>
      </c>
      <c r="BH41" s="10">
        <v>0</v>
      </c>
      <c r="BI41" s="10">
        <v>0</v>
      </c>
      <c r="BJ41" s="10">
        <v>0</v>
      </c>
      <c r="BK41" s="10">
        <v>0</v>
      </c>
      <c r="BL41" s="10">
        <v>25</v>
      </c>
      <c r="BM41" s="10">
        <v>0</v>
      </c>
      <c r="BN41" s="10">
        <v>0</v>
      </c>
      <c r="BO41" s="10">
        <v>0</v>
      </c>
      <c r="BP41">
        <f t="shared" ref="BP41:BP46" si="5">SUM(BH41:BO41)</f>
        <v>25</v>
      </c>
    </row>
    <row r="42" spans="1:68" ht="15.5">
      <c r="A42" s="43" t="s">
        <v>211</v>
      </c>
      <c r="B42">
        <v>0</v>
      </c>
      <c r="C42">
        <v>0</v>
      </c>
      <c r="D42">
        <v>0</v>
      </c>
      <c r="E42">
        <v>0</v>
      </c>
      <c r="F42">
        <v>0</v>
      </c>
      <c r="G42">
        <v>0</v>
      </c>
      <c r="H42">
        <v>0</v>
      </c>
      <c r="I42">
        <v>0</v>
      </c>
      <c r="J42">
        <v>0</v>
      </c>
      <c r="K42">
        <v>0</v>
      </c>
      <c r="L42">
        <v>0</v>
      </c>
      <c r="M42">
        <v>0</v>
      </c>
      <c r="N42">
        <v>0</v>
      </c>
      <c r="O42">
        <v>0</v>
      </c>
      <c r="P42">
        <v>0</v>
      </c>
      <c r="Q42">
        <v>0</v>
      </c>
      <c r="R42">
        <v>0</v>
      </c>
      <c r="S42">
        <v>0</v>
      </c>
      <c r="T42">
        <v>0</v>
      </c>
      <c r="U42">
        <v>0</v>
      </c>
      <c r="W42" s="8">
        <v>0</v>
      </c>
      <c r="X42" s="8">
        <v>0</v>
      </c>
      <c r="Y42" s="8">
        <v>0</v>
      </c>
      <c r="Z42" s="8">
        <v>0</v>
      </c>
      <c r="AA42" s="8">
        <v>0</v>
      </c>
      <c r="AB42" s="8">
        <v>0</v>
      </c>
      <c r="AC42" s="8">
        <v>0</v>
      </c>
      <c r="AD42" s="8">
        <v>0</v>
      </c>
      <c r="AE42" s="8">
        <v>0</v>
      </c>
      <c r="AF42" s="8">
        <v>0</v>
      </c>
      <c r="AG42" s="8">
        <v>0</v>
      </c>
      <c r="AH42" s="8">
        <v>0</v>
      </c>
      <c r="AI42" s="8">
        <v>0</v>
      </c>
      <c r="AJ42" s="8">
        <v>0</v>
      </c>
      <c r="AK42" s="9">
        <f t="shared" si="4"/>
        <v>0</v>
      </c>
      <c r="AL42" s="7">
        <v>0</v>
      </c>
      <c r="AM42" s="7">
        <v>0</v>
      </c>
      <c r="AN42" s="7">
        <v>3387</v>
      </c>
      <c r="AO42" s="7">
        <v>0</v>
      </c>
      <c r="AP42" s="7">
        <v>281</v>
      </c>
      <c r="AQ42" s="7">
        <v>0</v>
      </c>
      <c r="AR42" s="7">
        <v>0</v>
      </c>
      <c r="AS42" s="7">
        <v>0</v>
      </c>
      <c r="AT42" s="7">
        <v>0</v>
      </c>
      <c r="AU42" s="7">
        <v>89</v>
      </c>
      <c r="AV42" s="7">
        <v>148</v>
      </c>
      <c r="AW42" s="7">
        <v>0</v>
      </c>
      <c r="AX42" s="7">
        <v>750</v>
      </c>
      <c r="AY42" s="7">
        <v>0</v>
      </c>
      <c r="AZ42" s="7">
        <v>0</v>
      </c>
      <c r="BA42" s="7">
        <v>0</v>
      </c>
      <c r="BB42" s="7">
        <v>0</v>
      </c>
      <c r="BC42" s="7">
        <v>411</v>
      </c>
      <c r="BD42" s="7">
        <v>0</v>
      </c>
      <c r="BE42" s="7">
        <v>98</v>
      </c>
      <c r="BF42" s="7">
        <v>0</v>
      </c>
      <c r="BH42" s="10">
        <v>0</v>
      </c>
      <c r="BI42" s="10">
        <v>0</v>
      </c>
      <c r="BJ42" s="10">
        <v>0</v>
      </c>
      <c r="BK42" s="10">
        <v>0</v>
      </c>
      <c r="BL42" s="10">
        <v>0</v>
      </c>
      <c r="BM42" s="10">
        <v>0</v>
      </c>
      <c r="BN42" s="10">
        <v>0</v>
      </c>
      <c r="BO42" s="10">
        <v>0</v>
      </c>
      <c r="BP42">
        <f t="shared" si="5"/>
        <v>0</v>
      </c>
    </row>
    <row r="43" spans="1:68" ht="15.5">
      <c r="A43" s="43" t="s">
        <v>212</v>
      </c>
      <c r="B43">
        <v>0</v>
      </c>
      <c r="C43">
        <v>0</v>
      </c>
      <c r="D43">
        <v>0</v>
      </c>
      <c r="E43">
        <v>0</v>
      </c>
      <c r="F43">
        <v>392</v>
      </c>
      <c r="G43">
        <v>0</v>
      </c>
      <c r="H43">
        <v>244</v>
      </c>
      <c r="I43">
        <v>0</v>
      </c>
      <c r="J43">
        <v>0</v>
      </c>
      <c r="K43">
        <v>0</v>
      </c>
      <c r="L43">
        <v>0</v>
      </c>
      <c r="M43">
        <v>0</v>
      </c>
      <c r="N43">
        <v>0</v>
      </c>
      <c r="O43">
        <v>0</v>
      </c>
      <c r="P43">
        <v>0</v>
      </c>
      <c r="Q43">
        <v>0</v>
      </c>
      <c r="R43">
        <v>0</v>
      </c>
      <c r="S43">
        <v>0</v>
      </c>
      <c r="T43">
        <v>0</v>
      </c>
      <c r="U43">
        <v>0</v>
      </c>
      <c r="W43" s="8">
        <v>0</v>
      </c>
      <c r="X43" s="8">
        <v>0</v>
      </c>
      <c r="Y43" s="8">
        <v>0</v>
      </c>
      <c r="Z43" s="8">
        <v>0</v>
      </c>
      <c r="AA43" s="8">
        <v>0</v>
      </c>
      <c r="AB43" s="8">
        <v>0</v>
      </c>
      <c r="AC43" s="8">
        <v>0</v>
      </c>
      <c r="AD43" s="8">
        <v>0</v>
      </c>
      <c r="AE43" s="8">
        <v>0</v>
      </c>
      <c r="AF43" s="8">
        <v>0</v>
      </c>
      <c r="AG43" s="8">
        <v>0</v>
      </c>
      <c r="AH43" s="8">
        <v>0</v>
      </c>
      <c r="AI43" s="8">
        <v>0</v>
      </c>
      <c r="AJ43" s="8">
        <v>0</v>
      </c>
      <c r="AK43" s="9">
        <f t="shared" si="4"/>
        <v>0</v>
      </c>
      <c r="AL43" s="7">
        <v>0</v>
      </c>
      <c r="AM43" s="7">
        <v>0</v>
      </c>
      <c r="AN43" s="7">
        <v>14670</v>
      </c>
      <c r="AO43" s="7">
        <v>0</v>
      </c>
      <c r="AP43" s="7">
        <v>941</v>
      </c>
      <c r="AQ43" s="7">
        <v>3</v>
      </c>
      <c r="AR43" s="7">
        <v>0</v>
      </c>
      <c r="AS43" s="7">
        <v>0</v>
      </c>
      <c r="AT43" s="7">
        <v>0</v>
      </c>
      <c r="AU43" s="7">
        <v>0</v>
      </c>
      <c r="AV43" s="7">
        <v>0</v>
      </c>
      <c r="AW43" s="7">
        <v>0</v>
      </c>
      <c r="AX43" s="7">
        <v>0</v>
      </c>
      <c r="AY43" s="7">
        <v>0</v>
      </c>
      <c r="AZ43" s="7">
        <v>0</v>
      </c>
      <c r="BA43" s="7">
        <v>0</v>
      </c>
      <c r="BB43" s="7">
        <v>0</v>
      </c>
      <c r="BC43" s="7">
        <v>0</v>
      </c>
      <c r="BD43" s="7">
        <v>0</v>
      </c>
      <c r="BE43" s="7">
        <v>0</v>
      </c>
      <c r="BF43" s="7">
        <v>0</v>
      </c>
      <c r="BH43" s="10">
        <v>0</v>
      </c>
      <c r="BI43" s="10">
        <v>0</v>
      </c>
      <c r="BJ43" s="10">
        <v>0</v>
      </c>
      <c r="BK43" s="10">
        <v>0</v>
      </c>
      <c r="BL43" s="10">
        <v>582</v>
      </c>
      <c r="BM43" s="10">
        <v>0</v>
      </c>
      <c r="BN43" s="10">
        <v>0</v>
      </c>
      <c r="BO43" s="10">
        <v>0</v>
      </c>
      <c r="BP43">
        <f t="shared" si="5"/>
        <v>582</v>
      </c>
    </row>
    <row r="44" spans="1:68" ht="15.5">
      <c r="A44" s="43" t="s">
        <v>213</v>
      </c>
      <c r="B44">
        <v>0</v>
      </c>
      <c r="C44">
        <v>0</v>
      </c>
      <c r="D44">
        <v>0</v>
      </c>
      <c r="E44">
        <v>0</v>
      </c>
      <c r="F44">
        <v>192</v>
      </c>
      <c r="G44">
        <v>0</v>
      </c>
      <c r="H44">
        <v>445</v>
      </c>
      <c r="I44">
        <v>0</v>
      </c>
      <c r="J44">
        <v>0</v>
      </c>
      <c r="K44">
        <v>0</v>
      </c>
      <c r="L44">
        <v>0</v>
      </c>
      <c r="M44">
        <v>0</v>
      </c>
      <c r="N44">
        <v>0</v>
      </c>
      <c r="O44">
        <v>0</v>
      </c>
      <c r="P44">
        <v>0</v>
      </c>
      <c r="Q44">
        <v>0</v>
      </c>
      <c r="R44">
        <v>0</v>
      </c>
      <c r="S44">
        <v>0</v>
      </c>
      <c r="T44">
        <v>0</v>
      </c>
      <c r="U44">
        <v>0</v>
      </c>
      <c r="W44" s="8">
        <v>0</v>
      </c>
      <c r="X44" s="8">
        <v>0</v>
      </c>
      <c r="Y44" s="8">
        <v>0</v>
      </c>
      <c r="Z44" s="8">
        <v>0</v>
      </c>
      <c r="AA44" s="8">
        <v>0</v>
      </c>
      <c r="AB44" s="8">
        <v>0</v>
      </c>
      <c r="AC44" s="8">
        <v>0</v>
      </c>
      <c r="AD44" s="8">
        <v>0</v>
      </c>
      <c r="AE44" s="8">
        <v>0</v>
      </c>
      <c r="AF44" s="8">
        <v>0</v>
      </c>
      <c r="AG44" s="8">
        <v>0</v>
      </c>
      <c r="AH44" s="8">
        <v>0</v>
      </c>
      <c r="AI44" s="8">
        <v>0</v>
      </c>
      <c r="AJ44" s="8">
        <v>0</v>
      </c>
      <c r="AK44" s="9">
        <f t="shared" si="4"/>
        <v>0</v>
      </c>
      <c r="AL44" s="7">
        <v>93</v>
      </c>
      <c r="AM44" s="7">
        <v>0</v>
      </c>
      <c r="AN44" s="7">
        <v>12564</v>
      </c>
      <c r="AO44" s="7">
        <v>0</v>
      </c>
      <c r="AP44" s="7">
        <v>1417</v>
      </c>
      <c r="AQ44" s="7">
        <v>0</v>
      </c>
      <c r="AR44" s="7">
        <v>0</v>
      </c>
      <c r="AS44" s="7">
        <v>0</v>
      </c>
      <c r="AT44" s="7">
        <v>705</v>
      </c>
      <c r="AU44" s="7">
        <v>0</v>
      </c>
      <c r="AV44" s="7">
        <v>0</v>
      </c>
      <c r="AW44" s="7">
        <v>0</v>
      </c>
      <c r="AX44" s="7">
        <v>502</v>
      </c>
      <c r="AY44" s="7">
        <v>0</v>
      </c>
      <c r="AZ44" s="7">
        <v>0</v>
      </c>
      <c r="BA44" s="7">
        <v>0</v>
      </c>
      <c r="BB44" s="7">
        <v>0</v>
      </c>
      <c r="BC44" s="7">
        <v>94</v>
      </c>
      <c r="BD44" s="7">
        <v>0</v>
      </c>
      <c r="BE44" s="7">
        <v>0</v>
      </c>
      <c r="BF44" s="7">
        <v>0</v>
      </c>
      <c r="BH44" s="10">
        <v>0</v>
      </c>
      <c r="BI44" s="10">
        <v>0</v>
      </c>
      <c r="BJ44" s="10">
        <v>0</v>
      </c>
      <c r="BK44" s="10">
        <v>0</v>
      </c>
      <c r="BL44" s="10">
        <v>0</v>
      </c>
      <c r="BM44" s="10">
        <v>0</v>
      </c>
      <c r="BN44" s="10">
        <v>0</v>
      </c>
      <c r="BO44" s="10">
        <v>0</v>
      </c>
      <c r="BP44">
        <f t="shared" si="5"/>
        <v>0</v>
      </c>
    </row>
    <row r="45" spans="1:68" ht="15.5">
      <c r="A45" s="43" t="s">
        <v>214</v>
      </c>
      <c r="B45">
        <v>0</v>
      </c>
      <c r="C45">
        <v>0</v>
      </c>
      <c r="D45">
        <v>0</v>
      </c>
      <c r="E45">
        <v>0</v>
      </c>
      <c r="F45">
        <v>0</v>
      </c>
      <c r="G45">
        <v>0</v>
      </c>
      <c r="H45">
        <v>0</v>
      </c>
      <c r="I45">
        <v>0</v>
      </c>
      <c r="J45">
        <v>0</v>
      </c>
      <c r="K45">
        <v>0</v>
      </c>
      <c r="L45">
        <v>0</v>
      </c>
      <c r="M45">
        <v>0</v>
      </c>
      <c r="N45">
        <v>0</v>
      </c>
      <c r="O45">
        <v>0</v>
      </c>
      <c r="P45">
        <v>0</v>
      </c>
      <c r="Q45">
        <v>0</v>
      </c>
      <c r="R45">
        <v>0</v>
      </c>
      <c r="S45">
        <v>0</v>
      </c>
      <c r="T45">
        <v>0</v>
      </c>
      <c r="U45">
        <v>0</v>
      </c>
      <c r="W45" s="8">
        <v>0</v>
      </c>
      <c r="X45" s="8">
        <v>0</v>
      </c>
      <c r="Y45" s="8">
        <v>0</v>
      </c>
      <c r="Z45" s="8">
        <v>0</v>
      </c>
      <c r="AA45" s="8">
        <v>0</v>
      </c>
      <c r="AB45" s="8">
        <v>0</v>
      </c>
      <c r="AC45" s="8">
        <v>0</v>
      </c>
      <c r="AD45" s="8">
        <v>0</v>
      </c>
      <c r="AE45" s="8">
        <v>0</v>
      </c>
      <c r="AF45" s="8">
        <v>0</v>
      </c>
      <c r="AG45" s="8">
        <v>0</v>
      </c>
      <c r="AH45" s="8">
        <v>0</v>
      </c>
      <c r="AI45" s="8">
        <v>0</v>
      </c>
      <c r="AJ45" s="8">
        <v>0</v>
      </c>
      <c r="AK45" s="9">
        <f t="shared" si="4"/>
        <v>0</v>
      </c>
      <c r="AL45" s="7">
        <v>0</v>
      </c>
      <c r="AM45" s="7">
        <v>0</v>
      </c>
      <c r="AN45" s="7">
        <v>0</v>
      </c>
      <c r="AO45" s="7">
        <v>0</v>
      </c>
      <c r="AP45" s="7">
        <v>0</v>
      </c>
      <c r="AQ45" s="7">
        <v>0</v>
      </c>
      <c r="AR45" s="7">
        <v>0</v>
      </c>
      <c r="AS45" s="7">
        <v>0</v>
      </c>
      <c r="AT45" s="7">
        <v>0</v>
      </c>
      <c r="AU45" s="7">
        <v>0</v>
      </c>
      <c r="AV45" s="7">
        <v>0</v>
      </c>
      <c r="AW45" s="7">
        <v>0</v>
      </c>
      <c r="AX45" s="7">
        <v>0</v>
      </c>
      <c r="AY45" s="7">
        <v>0</v>
      </c>
      <c r="AZ45" s="7">
        <v>0</v>
      </c>
      <c r="BA45" s="7">
        <v>0</v>
      </c>
      <c r="BB45" s="7">
        <v>0</v>
      </c>
      <c r="BC45" s="7">
        <v>0</v>
      </c>
      <c r="BD45" s="7">
        <v>0</v>
      </c>
      <c r="BE45" s="7">
        <v>0</v>
      </c>
      <c r="BF45" s="7">
        <v>0</v>
      </c>
      <c r="BH45" s="10">
        <v>0</v>
      </c>
      <c r="BI45" s="10">
        <v>0</v>
      </c>
      <c r="BJ45" s="10">
        <v>0</v>
      </c>
      <c r="BK45" s="10">
        <v>0</v>
      </c>
      <c r="BL45" s="10">
        <v>0</v>
      </c>
      <c r="BM45" s="10">
        <v>0</v>
      </c>
      <c r="BN45" s="10">
        <v>116</v>
      </c>
      <c r="BO45" s="10">
        <v>0</v>
      </c>
      <c r="BP45">
        <f t="shared" si="5"/>
        <v>116</v>
      </c>
    </row>
    <row r="46" spans="1:68" ht="16" thickBot="1">
      <c r="A46" s="43" t="s">
        <v>215</v>
      </c>
      <c r="B46">
        <v>0</v>
      </c>
      <c r="C46">
        <v>0</v>
      </c>
      <c r="D46">
        <v>0</v>
      </c>
      <c r="E46">
        <v>0</v>
      </c>
      <c r="F46">
        <v>0</v>
      </c>
      <c r="G46">
        <v>0</v>
      </c>
      <c r="H46">
        <v>0</v>
      </c>
      <c r="I46">
        <v>0</v>
      </c>
      <c r="J46">
        <v>0</v>
      </c>
      <c r="K46">
        <v>0</v>
      </c>
      <c r="L46">
        <v>0</v>
      </c>
      <c r="M46">
        <v>0</v>
      </c>
      <c r="N46">
        <v>0</v>
      </c>
      <c r="O46">
        <v>0</v>
      </c>
      <c r="P46">
        <v>0</v>
      </c>
      <c r="Q46">
        <v>0</v>
      </c>
      <c r="R46">
        <v>0</v>
      </c>
      <c r="S46">
        <v>0</v>
      </c>
      <c r="T46">
        <v>0</v>
      </c>
      <c r="U46">
        <v>0</v>
      </c>
      <c r="W46" s="8">
        <v>0</v>
      </c>
      <c r="X46" s="8">
        <v>0</v>
      </c>
      <c r="Y46" s="8">
        <v>0</v>
      </c>
      <c r="Z46" s="8">
        <v>0</v>
      </c>
      <c r="AA46" s="8">
        <v>0</v>
      </c>
      <c r="AB46" s="8">
        <v>0</v>
      </c>
      <c r="AC46" s="8">
        <v>0</v>
      </c>
      <c r="AD46" s="8">
        <v>0</v>
      </c>
      <c r="AE46" s="8">
        <v>0</v>
      </c>
      <c r="AF46" s="8">
        <v>0</v>
      </c>
      <c r="AG46" s="8">
        <v>0</v>
      </c>
      <c r="AH46" s="8">
        <v>0</v>
      </c>
      <c r="AI46" s="8">
        <v>0</v>
      </c>
      <c r="AJ46" s="8">
        <v>0</v>
      </c>
      <c r="AK46" s="9">
        <f t="shared" si="4"/>
        <v>0</v>
      </c>
      <c r="AL46" s="7">
        <v>0</v>
      </c>
      <c r="AM46" s="7">
        <v>299</v>
      </c>
      <c r="AN46" s="7">
        <v>2128</v>
      </c>
      <c r="AO46" s="7">
        <v>0</v>
      </c>
      <c r="AP46" s="7">
        <v>0</v>
      </c>
      <c r="AQ46" s="7">
        <v>0</v>
      </c>
      <c r="AR46" s="7">
        <v>0</v>
      </c>
      <c r="AS46" s="7">
        <v>0</v>
      </c>
      <c r="AT46" s="7">
        <v>0</v>
      </c>
      <c r="AU46" s="7">
        <v>0</v>
      </c>
      <c r="AV46" s="7">
        <v>0</v>
      </c>
      <c r="AW46" s="7">
        <v>0</v>
      </c>
      <c r="AX46" s="7">
        <v>0</v>
      </c>
      <c r="AY46" s="7">
        <v>0</v>
      </c>
      <c r="AZ46" s="7">
        <v>0</v>
      </c>
      <c r="BA46" s="7">
        <v>0</v>
      </c>
      <c r="BB46" s="7">
        <v>0</v>
      </c>
      <c r="BC46" s="7">
        <v>0</v>
      </c>
      <c r="BD46" s="7">
        <v>0</v>
      </c>
      <c r="BE46" s="7">
        <v>0</v>
      </c>
      <c r="BF46" s="7">
        <v>0</v>
      </c>
      <c r="BH46" s="10">
        <v>0</v>
      </c>
      <c r="BI46" s="10">
        <v>0</v>
      </c>
      <c r="BJ46" s="10">
        <v>77</v>
      </c>
      <c r="BK46" s="10">
        <v>0</v>
      </c>
      <c r="BL46" s="10">
        <v>0</v>
      </c>
      <c r="BM46" s="10">
        <v>0</v>
      </c>
      <c r="BN46" s="10">
        <v>0</v>
      </c>
      <c r="BO46" s="10">
        <v>0</v>
      </c>
      <c r="BP46">
        <f t="shared" si="5"/>
        <v>77</v>
      </c>
    </row>
    <row r="47" spans="1:68" ht="16" thickBot="1">
      <c r="B47" s="15">
        <f t="shared" ref="B47:U47" si="6">SUM(B4:B46)</f>
        <v>386</v>
      </c>
      <c r="C47" s="15">
        <f t="shared" si="6"/>
        <v>69</v>
      </c>
      <c r="D47" s="15">
        <f t="shared" si="6"/>
        <v>170</v>
      </c>
      <c r="E47" s="15">
        <f t="shared" si="6"/>
        <v>31</v>
      </c>
      <c r="F47" s="15">
        <f t="shared" si="6"/>
        <v>715</v>
      </c>
      <c r="G47" s="15">
        <f t="shared" si="6"/>
        <v>33</v>
      </c>
      <c r="H47" s="15">
        <f t="shared" si="6"/>
        <v>2488</v>
      </c>
      <c r="I47" s="15">
        <f t="shared" si="6"/>
        <v>215</v>
      </c>
      <c r="J47" s="15">
        <f t="shared" si="6"/>
        <v>105</v>
      </c>
      <c r="K47" s="15">
        <f t="shared" si="6"/>
        <v>4274</v>
      </c>
      <c r="L47" s="15">
        <f t="shared" si="6"/>
        <v>0</v>
      </c>
      <c r="M47" s="15">
        <f t="shared" si="6"/>
        <v>27</v>
      </c>
      <c r="N47" s="15">
        <f t="shared" si="6"/>
        <v>452</v>
      </c>
      <c r="O47" s="15">
        <f t="shared" si="6"/>
        <v>273</v>
      </c>
      <c r="P47" s="15">
        <f t="shared" si="6"/>
        <v>68</v>
      </c>
      <c r="Q47" s="15">
        <f t="shared" si="6"/>
        <v>33</v>
      </c>
      <c r="R47" s="15">
        <f t="shared" si="6"/>
        <v>40</v>
      </c>
      <c r="S47" s="15">
        <f t="shared" si="6"/>
        <v>94</v>
      </c>
      <c r="T47" s="15">
        <f t="shared" si="6"/>
        <v>761</v>
      </c>
      <c r="U47" s="15">
        <f t="shared" si="6"/>
        <v>90</v>
      </c>
      <c r="W47" s="8"/>
      <c r="X47" s="8"/>
      <c r="Y47" s="8"/>
      <c r="Z47" s="8"/>
      <c r="AA47" s="8"/>
      <c r="AB47" s="8"/>
      <c r="AC47" s="8"/>
      <c r="AD47" s="8"/>
      <c r="AE47" s="8"/>
      <c r="AF47" s="8"/>
      <c r="AG47" s="8"/>
      <c r="AH47" s="8"/>
      <c r="AI47" s="8"/>
      <c r="AJ47" s="8"/>
      <c r="AK47" s="12">
        <f t="shared" ref="AK47:BF47" si="7">SUM(AK4:AK46)</f>
        <v>0</v>
      </c>
      <c r="AL47" s="15">
        <f t="shared" si="7"/>
        <v>93</v>
      </c>
      <c r="AM47" s="15">
        <f t="shared" si="7"/>
        <v>299</v>
      </c>
      <c r="AN47" s="15">
        <f t="shared" si="7"/>
        <v>42322</v>
      </c>
      <c r="AO47" s="15">
        <f t="shared" si="7"/>
        <v>4</v>
      </c>
      <c r="AP47" s="15">
        <f t="shared" si="7"/>
        <v>2955</v>
      </c>
      <c r="AQ47" s="15">
        <f t="shared" si="7"/>
        <v>3</v>
      </c>
      <c r="AR47" s="15">
        <f t="shared" si="7"/>
        <v>584</v>
      </c>
      <c r="AS47" s="15">
        <f t="shared" si="7"/>
        <v>58</v>
      </c>
      <c r="AT47" s="15">
        <f t="shared" si="7"/>
        <v>1644</v>
      </c>
      <c r="AU47" s="15">
        <f t="shared" si="7"/>
        <v>108</v>
      </c>
      <c r="AV47" s="15">
        <f t="shared" si="7"/>
        <v>148</v>
      </c>
      <c r="AW47" s="15">
        <f t="shared" si="7"/>
        <v>52</v>
      </c>
      <c r="AX47" s="15">
        <f t="shared" si="7"/>
        <v>2348</v>
      </c>
      <c r="AY47" s="15">
        <f t="shared" si="7"/>
        <v>7</v>
      </c>
      <c r="AZ47" s="15">
        <f t="shared" si="7"/>
        <v>2573</v>
      </c>
      <c r="BA47" s="15">
        <f t="shared" si="7"/>
        <v>159</v>
      </c>
      <c r="BB47" s="15">
        <f t="shared" si="7"/>
        <v>6428</v>
      </c>
      <c r="BC47" s="15">
        <f t="shared" si="7"/>
        <v>621</v>
      </c>
      <c r="BD47" s="15">
        <f t="shared" si="7"/>
        <v>179</v>
      </c>
      <c r="BE47" s="15">
        <f t="shared" si="7"/>
        <v>98</v>
      </c>
      <c r="BF47" s="15">
        <f t="shared" si="7"/>
        <v>464</v>
      </c>
      <c r="BG47" s="8"/>
      <c r="BH47" s="10"/>
      <c r="BI47" s="10"/>
      <c r="BJ47" s="10"/>
      <c r="BK47" s="10"/>
      <c r="BL47" s="10"/>
      <c r="BM47" s="10"/>
      <c r="BN47" s="10"/>
      <c r="BO47" s="10"/>
      <c r="BP47">
        <f>SUM(BP4:BP46)</f>
        <v>2657</v>
      </c>
    </row>
    <row r="49" spans="1:68" ht="15.5">
      <c r="A49" s="43" t="s">
        <v>217</v>
      </c>
      <c r="B49" s="8">
        <v>0</v>
      </c>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c r="W49" s="8">
        <v>94</v>
      </c>
      <c r="X49" s="8">
        <v>525</v>
      </c>
      <c r="Y49" s="8">
        <v>1467</v>
      </c>
      <c r="Z49" s="8">
        <v>13805</v>
      </c>
      <c r="AA49" s="8">
        <v>12544</v>
      </c>
      <c r="AB49" s="8">
        <v>453</v>
      </c>
      <c r="AC49" s="8">
        <v>4899</v>
      </c>
      <c r="AD49" s="8">
        <v>1719</v>
      </c>
      <c r="AE49" s="8">
        <v>385</v>
      </c>
      <c r="AF49" s="8">
        <v>5762</v>
      </c>
      <c r="AG49" s="8">
        <v>1112</v>
      </c>
      <c r="AH49" s="8">
        <v>5410</v>
      </c>
      <c r="AI49" s="8">
        <v>3863</v>
      </c>
      <c r="AJ49" s="8">
        <v>5597</v>
      </c>
      <c r="AK49" s="8"/>
      <c r="AL49" s="7">
        <v>0</v>
      </c>
      <c r="AM49" s="7">
        <v>0</v>
      </c>
      <c r="AN49" s="7">
        <v>0</v>
      </c>
      <c r="AO49" s="7">
        <v>0</v>
      </c>
      <c r="AP49" s="7">
        <v>0</v>
      </c>
      <c r="AQ49" s="7">
        <v>0</v>
      </c>
      <c r="AR49" s="7">
        <v>0</v>
      </c>
      <c r="AS49" s="7">
        <v>0</v>
      </c>
      <c r="AT49" s="7">
        <v>0</v>
      </c>
      <c r="AU49" s="7">
        <v>0</v>
      </c>
      <c r="AV49" s="7">
        <v>0</v>
      </c>
      <c r="AW49" s="7">
        <v>0</v>
      </c>
      <c r="AX49" s="7">
        <v>0</v>
      </c>
      <c r="AY49" s="7">
        <v>0</v>
      </c>
      <c r="AZ49" s="7">
        <v>0</v>
      </c>
      <c r="BA49" s="7">
        <v>0</v>
      </c>
      <c r="BB49" s="7">
        <v>0</v>
      </c>
      <c r="BC49" s="7">
        <v>0</v>
      </c>
      <c r="BD49" s="7">
        <v>0</v>
      </c>
      <c r="BE49" s="7">
        <v>0</v>
      </c>
      <c r="BF49" s="7">
        <v>0</v>
      </c>
      <c r="BG49" s="8"/>
      <c r="BH49" s="10">
        <v>0</v>
      </c>
      <c r="BI49" s="10">
        <v>0</v>
      </c>
      <c r="BJ49" s="10">
        <v>0</v>
      </c>
      <c r="BK49" s="10">
        <v>0</v>
      </c>
      <c r="BL49" s="10">
        <v>0</v>
      </c>
      <c r="BM49" s="10">
        <v>0</v>
      </c>
      <c r="BN49" s="10">
        <v>0</v>
      </c>
      <c r="BO49" s="10">
        <v>0</v>
      </c>
      <c r="BP49" s="8"/>
    </row>
    <row r="50" spans="1:68" ht="15.5">
      <c r="W50" s="8"/>
      <c r="X50" s="8"/>
      <c r="Y50" s="8"/>
      <c r="Z50" s="8"/>
      <c r="AA50" s="8"/>
      <c r="AB50" s="8"/>
      <c r="AC50" s="8"/>
      <c r="AD50" s="8"/>
      <c r="AE50" s="8"/>
      <c r="AF50" s="8"/>
      <c r="AG50" s="8"/>
      <c r="AH50" s="8"/>
      <c r="AI50" s="8"/>
      <c r="AJ50" s="8"/>
      <c r="AK50" s="8"/>
      <c r="AL50" s="7"/>
      <c r="AM50" s="7"/>
      <c r="AN50" s="7"/>
      <c r="AO50" s="7"/>
      <c r="AP50" s="7"/>
      <c r="AQ50" s="7"/>
      <c r="AR50" s="7"/>
      <c r="AS50" s="7"/>
      <c r="AT50" s="7"/>
      <c r="AU50" s="7"/>
      <c r="AV50" s="7"/>
      <c r="AW50" s="7"/>
      <c r="AX50" s="7"/>
      <c r="AY50" s="7"/>
      <c r="AZ50" s="7"/>
      <c r="BA50" s="7"/>
      <c r="BB50" s="7"/>
      <c r="BC50" s="7"/>
      <c r="BD50" s="7"/>
      <c r="BE50" s="7"/>
      <c r="BF50" s="7"/>
      <c r="BH50" s="10"/>
      <c r="BI50" s="10"/>
      <c r="BJ50" s="10"/>
      <c r="BK50" s="10"/>
      <c r="BL50" s="10"/>
      <c r="BM50" s="10"/>
      <c r="BN50" s="10"/>
      <c r="BO50" s="10"/>
    </row>
    <row r="51" spans="1:68" ht="15.5">
      <c r="A51" s="51" t="s">
        <v>218</v>
      </c>
      <c r="B51" s="10">
        <v>0</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c r="W51" s="14">
        <v>0</v>
      </c>
      <c r="X51" s="14">
        <v>0</v>
      </c>
      <c r="Y51" s="14">
        <v>0</v>
      </c>
      <c r="Z51" s="14">
        <v>0</v>
      </c>
      <c r="AA51" s="14">
        <v>0</v>
      </c>
      <c r="AB51" s="14">
        <v>0</v>
      </c>
      <c r="AC51" s="14">
        <v>0</v>
      </c>
      <c r="AD51" s="14">
        <v>0</v>
      </c>
      <c r="AE51" s="14">
        <v>0</v>
      </c>
      <c r="AF51" s="14">
        <v>0</v>
      </c>
      <c r="AG51" s="14">
        <v>0</v>
      </c>
      <c r="AH51" s="14">
        <v>0</v>
      </c>
      <c r="AI51" s="14">
        <v>0</v>
      </c>
      <c r="AJ51" s="14">
        <v>0</v>
      </c>
      <c r="AK51" s="14"/>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10"/>
      <c r="BH51" s="10">
        <v>0</v>
      </c>
      <c r="BI51" s="10">
        <v>0</v>
      </c>
      <c r="BJ51" s="10">
        <v>0</v>
      </c>
      <c r="BK51" s="10">
        <v>0</v>
      </c>
      <c r="BL51" s="10">
        <v>0</v>
      </c>
      <c r="BM51" s="10">
        <v>0</v>
      </c>
      <c r="BN51" s="10">
        <v>109</v>
      </c>
      <c r="BO51" s="10">
        <v>0</v>
      </c>
      <c r="BP51" s="10"/>
    </row>
    <row r="52" spans="1:68" ht="15.5">
      <c r="A52" s="51" t="s">
        <v>219</v>
      </c>
      <c r="B52" s="10">
        <v>0</v>
      </c>
      <c r="C52" s="10">
        <v>0</v>
      </c>
      <c r="D52" s="10">
        <v>0</v>
      </c>
      <c r="E52" s="10">
        <v>0</v>
      </c>
      <c r="F52" s="10">
        <v>0</v>
      </c>
      <c r="G52" s="10">
        <v>0</v>
      </c>
      <c r="H52" s="10">
        <v>0</v>
      </c>
      <c r="I52" s="10">
        <v>0</v>
      </c>
      <c r="J52" s="10">
        <v>0</v>
      </c>
      <c r="K52" s="10">
        <v>0</v>
      </c>
      <c r="L52" s="10">
        <v>0</v>
      </c>
      <c r="M52" s="10">
        <v>0</v>
      </c>
      <c r="N52" s="10">
        <v>0</v>
      </c>
      <c r="O52" s="10">
        <v>0</v>
      </c>
      <c r="P52" s="10">
        <v>0</v>
      </c>
      <c r="Q52" s="10">
        <v>0</v>
      </c>
      <c r="R52" s="10">
        <v>0</v>
      </c>
      <c r="S52" s="10">
        <v>0</v>
      </c>
      <c r="T52" s="10">
        <v>0</v>
      </c>
      <c r="U52" s="10">
        <v>0</v>
      </c>
      <c r="V52" s="10"/>
      <c r="W52" s="14">
        <v>0</v>
      </c>
      <c r="X52" s="14">
        <v>0</v>
      </c>
      <c r="Y52" s="14">
        <v>0</v>
      </c>
      <c r="Z52" s="14">
        <v>0</v>
      </c>
      <c r="AA52" s="14">
        <v>0</v>
      </c>
      <c r="AB52" s="14">
        <v>0</v>
      </c>
      <c r="AC52" s="14">
        <v>0</v>
      </c>
      <c r="AD52" s="14">
        <v>0</v>
      </c>
      <c r="AE52" s="14">
        <v>0</v>
      </c>
      <c r="AF52" s="14">
        <v>0</v>
      </c>
      <c r="AG52" s="14">
        <v>0</v>
      </c>
      <c r="AH52" s="14">
        <v>0</v>
      </c>
      <c r="AI52" s="14">
        <v>0</v>
      </c>
      <c r="AJ52" s="14">
        <v>0</v>
      </c>
      <c r="AK52" s="14"/>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10"/>
      <c r="BH52" s="10">
        <v>0</v>
      </c>
      <c r="BI52" s="10">
        <v>0</v>
      </c>
      <c r="BJ52" s="10">
        <v>0</v>
      </c>
      <c r="BK52" s="10">
        <v>0</v>
      </c>
      <c r="BL52" s="10">
        <v>0</v>
      </c>
      <c r="BM52" s="10">
        <v>0</v>
      </c>
      <c r="BN52" s="10">
        <v>0</v>
      </c>
      <c r="BO52" s="10">
        <v>1493</v>
      </c>
      <c r="BP52" s="10"/>
    </row>
    <row r="53" spans="1:68">
      <c r="A53" s="49" t="s">
        <v>313</v>
      </c>
      <c r="B53">
        <v>0</v>
      </c>
      <c r="C53">
        <v>0</v>
      </c>
      <c r="D53">
        <v>0</v>
      </c>
      <c r="E53">
        <v>0</v>
      </c>
      <c r="F53">
        <v>0</v>
      </c>
      <c r="G53">
        <v>0</v>
      </c>
      <c r="H53">
        <v>0</v>
      </c>
      <c r="I53">
        <v>0</v>
      </c>
      <c r="J53">
        <v>0</v>
      </c>
      <c r="K53">
        <v>0</v>
      </c>
      <c r="L53">
        <v>0</v>
      </c>
      <c r="M53">
        <v>0</v>
      </c>
      <c r="N53">
        <v>0</v>
      </c>
      <c r="O53">
        <v>0</v>
      </c>
      <c r="P53">
        <v>0</v>
      </c>
      <c r="Q53">
        <v>0</v>
      </c>
      <c r="R53">
        <v>0</v>
      </c>
      <c r="S53">
        <v>0</v>
      </c>
      <c r="T53">
        <v>0</v>
      </c>
      <c r="U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row>
    <row r="54" spans="1:68">
      <c r="A54" s="49" t="s">
        <v>314</v>
      </c>
      <c r="B54">
        <v>0</v>
      </c>
      <c r="C54">
        <v>0</v>
      </c>
      <c r="D54">
        <v>0</v>
      </c>
      <c r="E54">
        <v>0</v>
      </c>
      <c r="F54">
        <v>0</v>
      </c>
      <c r="G54">
        <v>0</v>
      </c>
      <c r="H54">
        <v>0</v>
      </c>
      <c r="I54">
        <v>0</v>
      </c>
      <c r="J54">
        <v>0</v>
      </c>
      <c r="K54">
        <v>0</v>
      </c>
      <c r="L54">
        <v>0</v>
      </c>
      <c r="M54">
        <v>0</v>
      </c>
      <c r="N54">
        <v>0</v>
      </c>
      <c r="O54">
        <v>0</v>
      </c>
      <c r="P54">
        <v>0</v>
      </c>
      <c r="Q54">
        <v>0</v>
      </c>
      <c r="R54">
        <v>0</v>
      </c>
      <c r="S54">
        <v>0</v>
      </c>
      <c r="T54">
        <v>0</v>
      </c>
      <c r="U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c r="BN54">
        <v>0</v>
      </c>
      <c r="BO54">
        <v>0</v>
      </c>
      <c r="BP54">
        <v>0</v>
      </c>
    </row>
    <row r="55" spans="1:68">
      <c r="A55" s="49" t="s">
        <v>315</v>
      </c>
      <c r="B55">
        <v>0</v>
      </c>
      <c r="C55">
        <v>0</v>
      </c>
      <c r="D55">
        <v>0</v>
      </c>
      <c r="E55">
        <v>0</v>
      </c>
      <c r="F55">
        <v>0</v>
      </c>
      <c r="G55">
        <v>0</v>
      </c>
      <c r="H55">
        <v>0</v>
      </c>
      <c r="I55">
        <v>0</v>
      </c>
      <c r="J55">
        <v>0</v>
      </c>
      <c r="K55">
        <v>0</v>
      </c>
      <c r="L55">
        <v>0</v>
      </c>
      <c r="M55">
        <v>0</v>
      </c>
      <c r="N55">
        <v>0</v>
      </c>
      <c r="O55">
        <v>0</v>
      </c>
      <c r="P55">
        <v>0</v>
      </c>
      <c r="Q55">
        <v>0</v>
      </c>
      <c r="R55">
        <v>0</v>
      </c>
      <c r="S55">
        <v>0</v>
      </c>
      <c r="T55">
        <v>0</v>
      </c>
      <c r="U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c r="BN55">
        <v>0</v>
      </c>
      <c r="BO55">
        <v>0</v>
      </c>
      <c r="BP55">
        <v>0</v>
      </c>
    </row>
    <row r="56" spans="1:68" ht="15.5">
      <c r="A56" s="51" t="s">
        <v>220</v>
      </c>
      <c r="B56" s="10">
        <v>0</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0</v>
      </c>
      <c r="T56" s="10">
        <v>0</v>
      </c>
      <c r="U56" s="10">
        <v>0</v>
      </c>
      <c r="V56" s="10"/>
      <c r="W56" s="14">
        <v>0</v>
      </c>
      <c r="X56" s="14">
        <v>0</v>
      </c>
      <c r="Y56" s="14">
        <v>0</v>
      </c>
      <c r="Z56" s="14">
        <v>0</v>
      </c>
      <c r="AA56" s="14">
        <v>0</v>
      </c>
      <c r="AB56" s="14">
        <v>0</v>
      </c>
      <c r="AC56" s="14">
        <v>0</v>
      </c>
      <c r="AD56" s="14">
        <v>0</v>
      </c>
      <c r="AE56" s="14">
        <v>0</v>
      </c>
      <c r="AF56" s="14">
        <v>0</v>
      </c>
      <c r="AG56" s="14">
        <v>0</v>
      </c>
      <c r="AH56" s="14">
        <v>0</v>
      </c>
      <c r="AI56" s="14">
        <v>0</v>
      </c>
      <c r="AJ56" s="14">
        <v>0</v>
      </c>
      <c r="AK56" s="14"/>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v>0</v>
      </c>
      <c r="BG56" s="10"/>
      <c r="BH56" s="10">
        <v>0</v>
      </c>
      <c r="BI56" s="10">
        <v>0</v>
      </c>
      <c r="BJ56" s="10">
        <v>0</v>
      </c>
      <c r="BK56" s="10">
        <v>0</v>
      </c>
      <c r="BL56" s="10">
        <v>0</v>
      </c>
      <c r="BM56" s="10">
        <v>0</v>
      </c>
      <c r="BN56" s="10">
        <v>191</v>
      </c>
      <c r="BO56" s="10">
        <v>0</v>
      </c>
      <c r="BP56" s="10"/>
    </row>
    <row r="57" spans="1:68" ht="15.5">
      <c r="A57" s="51" t="s">
        <v>221</v>
      </c>
      <c r="B57" s="10">
        <v>0</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0">
        <v>0</v>
      </c>
      <c r="V57" s="10"/>
      <c r="W57" s="14">
        <v>0</v>
      </c>
      <c r="X57" s="14">
        <v>0</v>
      </c>
      <c r="Y57" s="14">
        <v>0</v>
      </c>
      <c r="Z57" s="14">
        <v>0</v>
      </c>
      <c r="AA57" s="14">
        <v>0</v>
      </c>
      <c r="AB57" s="14">
        <v>0</v>
      </c>
      <c r="AC57" s="14">
        <v>0</v>
      </c>
      <c r="AD57" s="14">
        <v>0</v>
      </c>
      <c r="AE57" s="14">
        <v>0</v>
      </c>
      <c r="AF57" s="14">
        <v>0</v>
      </c>
      <c r="AG57" s="14">
        <v>0</v>
      </c>
      <c r="AH57" s="14">
        <v>0</v>
      </c>
      <c r="AI57" s="14">
        <v>0</v>
      </c>
      <c r="AJ57" s="14">
        <v>0</v>
      </c>
      <c r="AK57" s="14"/>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10"/>
      <c r="BH57" s="10">
        <v>0</v>
      </c>
      <c r="BI57" s="10">
        <v>4</v>
      </c>
      <c r="BJ57" s="10">
        <v>305</v>
      </c>
      <c r="BK57" s="10">
        <v>0</v>
      </c>
      <c r="BL57" s="10">
        <v>6178</v>
      </c>
      <c r="BM57" s="10">
        <v>399</v>
      </c>
      <c r="BN57" s="10">
        <v>0</v>
      </c>
      <c r="BO57" s="10">
        <v>0</v>
      </c>
      <c r="BP57" s="10"/>
    </row>
    <row r="58" spans="1:68" ht="15.5">
      <c r="A58" s="51" t="s">
        <v>222</v>
      </c>
      <c r="B58" s="10">
        <v>0</v>
      </c>
      <c r="C58" s="10">
        <v>0</v>
      </c>
      <c r="D58" s="10">
        <v>0</v>
      </c>
      <c r="E58" s="10">
        <v>0</v>
      </c>
      <c r="F58" s="10">
        <v>0</v>
      </c>
      <c r="G58" s="10">
        <v>0</v>
      </c>
      <c r="H58" s="10">
        <v>0</v>
      </c>
      <c r="I58" s="10">
        <v>0</v>
      </c>
      <c r="J58" s="10">
        <v>0</v>
      </c>
      <c r="K58" s="10">
        <v>0</v>
      </c>
      <c r="L58" s="10">
        <v>0</v>
      </c>
      <c r="M58" s="10">
        <v>0</v>
      </c>
      <c r="N58" s="10">
        <v>0</v>
      </c>
      <c r="O58" s="10">
        <v>0</v>
      </c>
      <c r="P58" s="10">
        <v>0</v>
      </c>
      <c r="Q58" s="10">
        <v>0</v>
      </c>
      <c r="R58" s="10">
        <v>0</v>
      </c>
      <c r="S58" s="10">
        <v>0</v>
      </c>
      <c r="T58" s="10">
        <v>0</v>
      </c>
      <c r="U58" s="10">
        <v>0</v>
      </c>
      <c r="V58" s="10"/>
      <c r="W58" s="14">
        <v>0</v>
      </c>
      <c r="X58" s="14">
        <v>0</v>
      </c>
      <c r="Y58" s="14">
        <v>0</v>
      </c>
      <c r="Z58" s="14">
        <v>0</v>
      </c>
      <c r="AA58" s="14">
        <v>0</v>
      </c>
      <c r="AB58" s="14">
        <v>0</v>
      </c>
      <c r="AC58" s="14">
        <v>0</v>
      </c>
      <c r="AD58" s="14">
        <v>0</v>
      </c>
      <c r="AE58" s="14">
        <v>0</v>
      </c>
      <c r="AF58" s="14">
        <v>0</v>
      </c>
      <c r="AG58" s="14">
        <v>0</v>
      </c>
      <c r="AH58" s="14">
        <v>0</v>
      </c>
      <c r="AI58" s="14">
        <v>0</v>
      </c>
      <c r="AJ58" s="14">
        <v>0</v>
      </c>
      <c r="AK58" s="14"/>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v>0</v>
      </c>
      <c r="BG58" s="10"/>
      <c r="BH58" s="10">
        <v>217</v>
      </c>
      <c r="BI58" s="10">
        <v>0</v>
      </c>
      <c r="BJ58" s="10">
        <v>441</v>
      </c>
      <c r="BK58" s="10">
        <v>0</v>
      </c>
      <c r="BL58" s="10">
        <v>439</v>
      </c>
      <c r="BM58" s="10">
        <v>0</v>
      </c>
      <c r="BN58" s="10">
        <v>0</v>
      </c>
      <c r="BO58" s="10">
        <v>0</v>
      </c>
      <c r="BP58" s="10"/>
    </row>
    <row r="59" spans="1:68" ht="15.5">
      <c r="B59">
        <f t="shared" ref="B59:U59" si="8">SUM(B51:B58)</f>
        <v>0</v>
      </c>
      <c r="C59">
        <f t="shared" si="8"/>
        <v>0</v>
      </c>
      <c r="D59">
        <f t="shared" si="8"/>
        <v>0</v>
      </c>
      <c r="E59">
        <f t="shared" si="8"/>
        <v>0</v>
      </c>
      <c r="F59">
        <f t="shared" si="8"/>
        <v>0</v>
      </c>
      <c r="G59">
        <f t="shared" si="8"/>
        <v>0</v>
      </c>
      <c r="H59">
        <f t="shared" si="8"/>
        <v>0</v>
      </c>
      <c r="I59">
        <f t="shared" si="8"/>
        <v>0</v>
      </c>
      <c r="J59">
        <f t="shared" si="8"/>
        <v>0</v>
      </c>
      <c r="K59">
        <f t="shared" si="8"/>
        <v>0</v>
      </c>
      <c r="L59">
        <f t="shared" si="8"/>
        <v>0</v>
      </c>
      <c r="M59">
        <f t="shared" si="8"/>
        <v>0</v>
      </c>
      <c r="N59">
        <f t="shared" si="8"/>
        <v>0</v>
      </c>
      <c r="O59">
        <f t="shared" si="8"/>
        <v>0</v>
      </c>
      <c r="P59">
        <f t="shared" si="8"/>
        <v>0</v>
      </c>
      <c r="Q59">
        <f t="shared" si="8"/>
        <v>0</v>
      </c>
      <c r="R59">
        <f t="shared" si="8"/>
        <v>0</v>
      </c>
      <c r="S59">
        <f t="shared" si="8"/>
        <v>0</v>
      </c>
      <c r="T59">
        <f t="shared" si="8"/>
        <v>0</v>
      </c>
      <c r="U59">
        <f t="shared" si="8"/>
        <v>0</v>
      </c>
      <c r="W59" s="8">
        <f t="shared" ref="W59:AJ59" si="9">SUM(W51:W58)</f>
        <v>0</v>
      </c>
      <c r="X59" s="8">
        <f t="shared" si="9"/>
        <v>0</v>
      </c>
      <c r="Y59" s="8">
        <f t="shared" si="9"/>
        <v>0</v>
      </c>
      <c r="Z59" s="8">
        <f t="shared" si="9"/>
        <v>0</v>
      </c>
      <c r="AA59" s="8">
        <f t="shared" si="9"/>
        <v>0</v>
      </c>
      <c r="AB59" s="8">
        <f t="shared" si="9"/>
        <v>0</v>
      </c>
      <c r="AC59" s="8">
        <f t="shared" si="9"/>
        <v>0</v>
      </c>
      <c r="AD59" s="8">
        <f t="shared" si="9"/>
        <v>0</v>
      </c>
      <c r="AE59" s="8">
        <f t="shared" si="9"/>
        <v>0</v>
      </c>
      <c r="AF59" s="8">
        <f t="shared" si="9"/>
        <v>0</v>
      </c>
      <c r="AG59" s="8">
        <f t="shared" si="9"/>
        <v>0</v>
      </c>
      <c r="AH59" s="8">
        <f t="shared" si="9"/>
        <v>0</v>
      </c>
      <c r="AI59" s="8">
        <f t="shared" si="9"/>
        <v>0</v>
      </c>
      <c r="AJ59" s="8">
        <f t="shared" si="9"/>
        <v>0</v>
      </c>
      <c r="AK59" s="8"/>
      <c r="AL59" s="7">
        <f t="shared" ref="AL59:BF59" si="10">SUM(AL51:AL58)</f>
        <v>0</v>
      </c>
      <c r="AM59" s="7">
        <f t="shared" si="10"/>
        <v>0</v>
      </c>
      <c r="AN59" s="7">
        <f t="shared" si="10"/>
        <v>0</v>
      </c>
      <c r="AO59" s="7">
        <f t="shared" si="10"/>
        <v>0</v>
      </c>
      <c r="AP59" s="7">
        <f t="shared" si="10"/>
        <v>0</v>
      </c>
      <c r="AQ59" s="7">
        <f t="shared" si="10"/>
        <v>0</v>
      </c>
      <c r="AR59" s="7">
        <f t="shared" si="10"/>
        <v>0</v>
      </c>
      <c r="AS59" s="7">
        <f t="shared" si="10"/>
        <v>0</v>
      </c>
      <c r="AT59" s="7">
        <f t="shared" si="10"/>
        <v>0</v>
      </c>
      <c r="AU59" s="7">
        <f t="shared" si="10"/>
        <v>0</v>
      </c>
      <c r="AV59" s="7">
        <f t="shared" si="10"/>
        <v>0</v>
      </c>
      <c r="AW59" s="7">
        <f t="shared" si="10"/>
        <v>0</v>
      </c>
      <c r="AX59" s="7">
        <f t="shared" si="10"/>
        <v>0</v>
      </c>
      <c r="AY59" s="7">
        <f t="shared" si="10"/>
        <v>0</v>
      </c>
      <c r="AZ59" s="7">
        <f t="shared" si="10"/>
        <v>0</v>
      </c>
      <c r="BA59" s="7">
        <f t="shared" si="10"/>
        <v>0</v>
      </c>
      <c r="BB59" s="7">
        <f t="shared" si="10"/>
        <v>0</v>
      </c>
      <c r="BC59" s="7">
        <f t="shared" si="10"/>
        <v>0</v>
      </c>
      <c r="BD59" s="7">
        <f t="shared" si="10"/>
        <v>0</v>
      </c>
      <c r="BE59" s="7">
        <f t="shared" si="10"/>
        <v>0</v>
      </c>
      <c r="BF59" s="7">
        <f t="shared" si="10"/>
        <v>0</v>
      </c>
      <c r="BH59" s="10">
        <f t="shared" ref="BH59:BO59" si="11">SUM(BH51:BH58)</f>
        <v>217</v>
      </c>
      <c r="BI59" s="10">
        <f t="shared" si="11"/>
        <v>4</v>
      </c>
      <c r="BJ59" s="10">
        <f t="shared" si="11"/>
        <v>746</v>
      </c>
      <c r="BK59" s="10">
        <f t="shared" si="11"/>
        <v>0</v>
      </c>
      <c r="BL59" s="10">
        <f t="shared" si="11"/>
        <v>6617</v>
      </c>
      <c r="BM59" s="10">
        <f t="shared" si="11"/>
        <v>399</v>
      </c>
      <c r="BN59" s="10">
        <f t="shared" si="11"/>
        <v>300</v>
      </c>
      <c r="BO59" s="10">
        <f t="shared" si="11"/>
        <v>1493</v>
      </c>
    </row>
    <row r="60" spans="1:68">
      <c r="A60" s="50" t="s">
        <v>316</v>
      </c>
      <c r="B60" s="7"/>
      <c r="C60" s="7"/>
      <c r="D60" s="7"/>
    </row>
    <row r="62" spans="1:68" ht="15.5">
      <c r="A62" s="52" t="s">
        <v>317</v>
      </c>
      <c r="B62" s="10"/>
      <c r="C62" s="10"/>
      <c r="D62" s="10"/>
    </row>
    <row r="64" spans="1:68">
      <c r="A64" s="43" t="s">
        <v>318</v>
      </c>
      <c r="B64" s="41"/>
      <c r="C64" s="6"/>
      <c r="D64" s="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2" sqref="A12"/>
    </sheetView>
  </sheetViews>
  <sheetFormatPr defaultRowHeight="15.5"/>
  <cols>
    <col min="1" max="1" width="144.6328125" style="53" customWidth="1"/>
  </cols>
  <sheetData>
    <row r="1" spans="1:1" ht="31">
      <c r="A1" s="53" t="s">
        <v>386</v>
      </c>
    </row>
    <row r="3" spans="1:1" ht="62">
      <c r="A3" s="53" t="s">
        <v>387</v>
      </c>
    </row>
    <row r="5" spans="1:1" ht="31">
      <c r="A5" s="53" t="s">
        <v>389</v>
      </c>
    </row>
    <row r="7" spans="1:1" ht="62">
      <c r="A7" s="53" t="s">
        <v>390</v>
      </c>
    </row>
    <row r="9" spans="1:1">
      <c r="A9" s="53" t="s">
        <v>388</v>
      </c>
    </row>
    <row r="11" spans="1:1" ht="46.5">
      <c r="A11" s="53" t="s">
        <v>385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Taxonomy Detail</vt:lpstr>
      <vt:lpstr>Species</vt:lpstr>
      <vt:lpstr>About this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Alison</cp:lastModifiedBy>
  <dcterms:created xsi:type="dcterms:W3CDTF">2020-02-04T11:19:42Z</dcterms:created>
  <dcterms:modified xsi:type="dcterms:W3CDTF">2020-07-08T18:31:58Z</dcterms:modified>
</cp:coreProperties>
</file>